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BenjaminMcHugh\Desktop\1920w\"/>
    </mc:Choice>
  </mc:AlternateContent>
  <xr:revisionPtr revIDLastSave="0" documentId="8_{FB9AEFD3-4EE4-4C73-A11A-E82D059A4A92}" xr6:coauthVersionLast="47" xr6:coauthVersionMax="47" xr10:uidLastSave="{00000000-0000-0000-0000-000000000000}"/>
  <bookViews>
    <workbookView xWindow="-120" yWindow="-120" windowWidth="25440" windowHeight="15270" tabRatio="1000" xr2:uid="{49FDB3C2-DF79-4647-9133-38305D8E592C}"/>
  </bookViews>
  <sheets>
    <sheet name="Research Findings" sheetId="14" r:id="rId1"/>
    <sheet name="Research - Pumps" sheetId="8" r:id="rId2"/>
    <sheet name="Research - Fans" sheetId="6" r:id="rId3"/>
    <sheet name="Research - Commissioning " sheetId="11" r:id="rId4"/>
    <sheet name="Calc - Energy Consumption" sheetId="4" r:id="rId5"/>
    <sheet name="Calc - Energy Savings " sheetId="3" r:id="rId6"/>
    <sheet name="Constants &amp; Stats" sheetId="7" r:id="rId7"/>
    <sheet name="Literature Review " sheetId="13" r:id="rId8"/>
  </sheets>
  <definedNames>
    <definedName name="_xlnm._FilterDatabase" localSheetId="6" hidden="1">'Constants &amp; Stats'!$C$47:$I$47</definedName>
    <definedName name="_xlnm._FilterDatabase" localSheetId="7" hidden="1">'Literature Review '!$C$9:$H$15</definedName>
    <definedName name="_xlnm._FilterDatabase" localSheetId="3" hidden="1">'Research - Commissioning '!$C$9:$H$18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3" l="1"/>
  <c r="D63" i="3"/>
  <c r="C54" i="14"/>
  <c r="D39" i="14"/>
  <c r="G39" i="14" s="1"/>
  <c r="D17" i="7" l="1"/>
  <c r="C4" i="7"/>
  <c r="D11" i="7"/>
  <c r="D45" i="8"/>
  <c r="D35" i="6" s="1"/>
  <c r="D25" i="8" l="1"/>
  <c r="D27" i="8" s="1"/>
  <c r="E24" i="3" s="1"/>
  <c r="D25" i="6"/>
  <c r="D27" i="6" s="1"/>
  <c r="D34" i="4"/>
  <c r="D7" i="4" s="1"/>
  <c r="D33" i="4"/>
  <c r="G54" i="14"/>
  <c r="D12" i="14"/>
  <c r="D92" i="8"/>
  <c r="E27" i="3" s="1"/>
  <c r="E22" i="4"/>
  <c r="D108" i="14"/>
  <c r="D109" i="14"/>
  <c r="D110" i="14"/>
  <c r="D111" i="14"/>
  <c r="D107" i="14"/>
  <c r="D8" i="4" l="1"/>
  <c r="C102" i="14" s="1"/>
  <c r="G102" i="14" s="1"/>
  <c r="E23" i="3"/>
  <c r="D13" i="14"/>
  <c r="D14" i="14"/>
  <c r="D182" i="8"/>
  <c r="D183" i="8"/>
  <c r="D184" i="8"/>
  <c r="D185" i="8"/>
  <c r="D181" i="8"/>
  <c r="D176" i="8"/>
  <c r="D177" i="8"/>
  <c r="D178" i="8"/>
  <c r="D175" i="8"/>
  <c r="E169" i="8"/>
  <c r="E170" i="8"/>
  <c r="E171" i="8"/>
  <c r="E168" i="8"/>
  <c r="E164" i="8"/>
  <c r="E165" i="8"/>
  <c r="E166" i="8"/>
  <c r="E163" i="8"/>
  <c r="E161" i="8"/>
  <c r="E159" i="8"/>
  <c r="E160" i="8"/>
  <c r="E158" i="8"/>
  <c r="E154" i="8"/>
  <c r="E155" i="8"/>
  <c r="E156" i="8"/>
  <c r="E153" i="8"/>
  <c r="E149" i="8"/>
  <c r="E150" i="8"/>
  <c r="E151" i="8"/>
  <c r="E148" i="8"/>
  <c r="E181" i="8" l="1"/>
  <c r="D59" i="14" s="1"/>
  <c r="E183" i="8"/>
  <c r="D61" i="14" s="1"/>
  <c r="E182" i="8"/>
  <c r="D60" i="14" s="1"/>
  <c r="E185" i="8"/>
  <c r="D63" i="14" s="1"/>
  <c r="E184" i="8"/>
  <c r="D62" i="14" s="1"/>
  <c r="E175" i="8"/>
  <c r="E176" i="8"/>
  <c r="E177" i="8"/>
  <c r="E178" i="8"/>
  <c r="E147" i="6" l="1"/>
  <c r="D107" i="6"/>
  <c r="E33" i="3" s="1"/>
  <c r="D106" i="6"/>
  <c r="E32" i="3" s="1"/>
  <c r="D57" i="8"/>
  <c r="D32" i="3" s="1"/>
  <c r="D58" i="8"/>
  <c r="D33" i="3" s="1"/>
  <c r="D43" i="7"/>
  <c r="D23" i="14" s="1"/>
  <c r="D44" i="7"/>
  <c r="D24" i="14" s="1"/>
  <c r="D45" i="7"/>
  <c r="D25" i="14" s="1"/>
  <c r="D42" i="7"/>
  <c r="D22" i="14" s="1"/>
  <c r="D28" i="7"/>
  <c r="D10" i="14" s="1"/>
  <c r="D11" i="14" l="1"/>
  <c r="F80" i="3"/>
  <c r="E80" i="3"/>
  <c r="G11" i="14" l="1"/>
  <c r="D40" i="14"/>
  <c r="F29" i="3"/>
  <c r="F28" i="3"/>
  <c r="E29" i="3"/>
  <c r="E28" i="3"/>
  <c r="E25" i="3"/>
  <c r="D65" i="3" l="1"/>
  <c r="D64" i="3"/>
  <c r="D38" i="3"/>
  <c r="D40" i="3" s="1"/>
  <c r="D44" i="3"/>
  <c r="F23" i="3"/>
  <c r="E21" i="4"/>
  <c r="E23" i="4"/>
  <c r="E79" i="3" l="1"/>
  <c r="D83" i="3" s="1"/>
  <c r="D131" i="8"/>
  <c r="D68" i="8"/>
  <c r="D77" i="14"/>
  <c r="G77" i="14" s="1"/>
  <c r="F24" i="3"/>
  <c r="D46" i="6"/>
  <c r="D64" i="6"/>
  <c r="D72" i="6"/>
  <c r="F27" i="3" s="1"/>
  <c r="D121" i="6"/>
  <c r="E64" i="3" l="1"/>
  <c r="E44" i="3"/>
  <c r="D125" i="14" s="1"/>
  <c r="G125" i="14" s="1"/>
  <c r="E38" i="3"/>
  <c r="D117" i="14" s="1"/>
  <c r="G117" i="14" s="1"/>
  <c r="D85" i="14"/>
  <c r="G85" i="14" s="1"/>
  <c r="D69" i="14"/>
  <c r="G69" i="14" s="1"/>
  <c r="D46" i="3"/>
  <c r="D79" i="14" s="1"/>
  <c r="G79" i="14" s="1"/>
  <c r="D45" i="3"/>
  <c r="D78" i="14" s="1"/>
  <c r="D28" i="8"/>
  <c r="D28" i="6"/>
  <c r="E65" i="3" l="1"/>
  <c r="D92" i="14"/>
  <c r="D85" i="3"/>
  <c r="D87" i="14" s="1"/>
  <c r="G87" i="14" s="1"/>
  <c r="D84" i="3"/>
  <c r="D86" i="14" s="1"/>
  <c r="F79" i="3"/>
  <c r="E83" i="3" s="1"/>
  <c r="D71" i="14"/>
  <c r="G71" i="14" s="1"/>
  <c r="D39" i="3"/>
  <c r="D70" i="14" s="1"/>
  <c r="E46" i="3"/>
  <c r="D127" i="14" s="1"/>
  <c r="G127" i="14" s="1"/>
  <c r="E45" i="3"/>
  <c r="D126" i="14" s="1"/>
  <c r="E40" i="3"/>
  <c r="D119" i="14" s="1"/>
  <c r="G119" i="14" s="1"/>
  <c r="E39" i="3"/>
  <c r="D118" i="14" s="1"/>
  <c r="E17" i="4"/>
  <c r="E18" i="4"/>
  <c r="E19" i="4"/>
  <c r="E20" i="4"/>
  <c r="G92" i="14" l="1"/>
  <c r="E24" i="4"/>
  <c r="E25" i="4" s="1"/>
  <c r="D93" i="14"/>
  <c r="D94" i="14"/>
  <c r="D133" i="14"/>
  <c r="G133" i="14" s="1"/>
  <c r="E84" i="3"/>
  <c r="D134" i="14" s="1"/>
  <c r="D141" i="14" s="1"/>
  <c r="E85" i="3"/>
  <c r="D135" i="14" s="1"/>
  <c r="G135" i="14" s="1"/>
  <c r="G94" i="14" l="1"/>
  <c r="D46" i="14"/>
  <c r="D142" i="14"/>
  <c r="G142" i="14" s="1"/>
  <c r="D140" i="14"/>
  <c r="D47" i="14" l="1"/>
  <c r="G47" i="14" s="1"/>
  <c r="G140" i="14"/>
  <c r="D45" i="14"/>
  <c r="G45" i="14" s="1"/>
</calcChain>
</file>

<file path=xl/sharedStrings.xml><?xml version="1.0" encoding="utf-8"?>
<sst xmlns="http://schemas.openxmlformats.org/spreadsheetml/2006/main" count="1018" uniqueCount="555">
  <si>
    <t>Summary of Research Findings</t>
  </si>
  <si>
    <t>This tab summarizes the information that will be included in the Commercial Building Savings Opportunity designed deliverables. Details for each finding are covered in the "Research" and "Calc" tabs.</t>
  </si>
  <si>
    <t>Commercial Sector Statistics</t>
  </si>
  <si>
    <t>Equivalencies</t>
  </si>
  <si>
    <t xml:space="preserve"> United States Commercial Sector Summary Statistics</t>
  </si>
  <si>
    <t>Value</t>
  </si>
  <si>
    <t>Units</t>
  </si>
  <si>
    <r>
      <t>Commercial Sector Energy Consumption</t>
    </r>
    <r>
      <rPr>
        <vertAlign val="superscript"/>
        <sz val="11"/>
        <color theme="1"/>
        <rFont val="Aptos Narrow"/>
        <family val="2"/>
        <scheme val="minor"/>
      </rPr>
      <t>1</t>
    </r>
  </si>
  <si>
    <t>GWh/yr</t>
  </si>
  <si>
    <r>
      <t>Commercial Sector Electricity Consumption</t>
    </r>
    <r>
      <rPr>
        <vertAlign val="superscript"/>
        <sz val="11"/>
        <color theme="1"/>
        <rFont val="Aptos Narrow"/>
        <family val="2"/>
        <scheme val="minor"/>
      </rPr>
      <t>2</t>
    </r>
  </si>
  <si>
    <t>Natural gas power plants</t>
  </si>
  <si>
    <r>
      <t>Commercial Sector Electricity  CO2 Emmissions</t>
    </r>
    <r>
      <rPr>
        <vertAlign val="superscript"/>
        <sz val="11"/>
        <color theme="1"/>
        <rFont val="Aptos Narrow"/>
        <family val="2"/>
        <scheme val="minor"/>
      </rPr>
      <t>2</t>
    </r>
  </si>
  <si>
    <t>metric tons of CO2/yr</t>
  </si>
  <si>
    <r>
      <t>Commercial Buildings Floorspace</t>
    </r>
    <r>
      <rPr>
        <vertAlign val="superscript"/>
        <sz val="11"/>
        <color theme="1"/>
        <rFont val="Aptos Narrow"/>
        <family val="2"/>
        <scheme val="minor"/>
      </rPr>
      <t>2</t>
    </r>
  </si>
  <si>
    <t>million sq ft</t>
  </si>
  <si>
    <r>
      <t>Number of Commercial Buildings</t>
    </r>
    <r>
      <rPr>
        <vertAlign val="superscript"/>
        <sz val="11"/>
        <color theme="1"/>
        <rFont val="Aptos Narrow"/>
        <family val="2"/>
        <scheme val="minor"/>
      </rPr>
      <t>3</t>
    </r>
  </si>
  <si>
    <t>buildings</t>
  </si>
  <si>
    <t>1 https://www.eia.gov/consumption/commercial/data/2018/ce/pdf/c1.pdf</t>
  </si>
  <si>
    <t>2 https://www.eia.gov/environment/emissions/carbon/pdf/2023_Emissions_Report.pdf</t>
  </si>
  <si>
    <t>3 https://www.eia.gov/consumption/commercial/data/2018/bc/pdf/b1.pdf</t>
  </si>
  <si>
    <t>Distribution of Commercial Building Energy Consumption by Major Fuel</t>
  </si>
  <si>
    <t>Site Electricity*</t>
  </si>
  <si>
    <t>% of total</t>
  </si>
  <si>
    <t>Natural Gas</t>
  </si>
  <si>
    <t>Fuel Oil</t>
  </si>
  <si>
    <t>District Heat</t>
  </si>
  <si>
    <t>*Site electricity is the amount of electricity that enters a building.</t>
  </si>
  <si>
    <t>https://www.eia.gov/consumption/commercial/data/2018/ce/pdf/c1.pdf</t>
  </si>
  <si>
    <t xml:space="preserve">Commercial buildings consume 35% of all electricity in the U.S. </t>
  </si>
  <si>
    <t>https://www.eia.gov/totalenergy/data/monthly/pdf/sec2_4.pdf</t>
  </si>
  <si>
    <t>Education, mercantile, office, and warehouse/storage buildings make up 52% of total commercial floor space and 49% of commercial building energy consumption.</t>
  </si>
  <si>
    <t>https://www.eia.gov/consumption/commercial/data/2018/ce/pdf/c13.pdf</t>
  </si>
  <si>
    <t>Combined Pump and Fan Opportunities</t>
  </si>
  <si>
    <t xml:space="preserve">Percent of Commercial Sector Electricity Consumed by Pumps and Fans </t>
  </si>
  <si>
    <t>Pump and fan electricity consumption</t>
  </si>
  <si>
    <t>https://motors.lbl.gov/analyze/7-0b4G</t>
  </si>
  <si>
    <t>Combined Savings Opportunity for Pumps and Fans</t>
  </si>
  <si>
    <t>Electricity savings per year</t>
  </si>
  <si>
    <t>Cost savings per year</t>
  </si>
  <si>
    <t>$/yr</t>
  </si>
  <si>
    <t>Carbon savings per year</t>
  </si>
  <si>
    <t>metric tons CO2/yr</t>
  </si>
  <si>
    <t>Gasoline-powered cars avoided annually</t>
  </si>
  <si>
    <t>Cadeo calculated nation-wide potential based on DOE's 2021 Motor System Market Assessment, BPA's Adjustable Speed Drive Market Model,  and feedback from subject matter experts</t>
  </si>
  <si>
    <t>Commercial Pump Opportunities</t>
  </si>
  <si>
    <t>Commercial Building Electricity Consumption in the United States by Pumps</t>
  </si>
  <si>
    <t>Cadeo calculated nation-wide pumping energy consumption based on scaling values found in DOE's 2021 Motor System Market Assessment to 2024, https://motors.lbl.gov/analyze/7-0b4G</t>
  </si>
  <si>
    <t>Distribution of Commercial Building Electricity Consumption in the United States, by Pumps Application</t>
  </si>
  <si>
    <t>Boiler Feed</t>
  </si>
  <si>
    <t>Circulation</t>
  </si>
  <si>
    <t>Cooling Water</t>
  </si>
  <si>
    <t>Other</t>
  </si>
  <si>
    <t>Pressure Boost</t>
  </si>
  <si>
    <t>Cadeo calculated distribution based on DOE's 2016 Commercial and Industrial Pump Final Rule Life Cycle Cost (LCC) Analysis Spreadsheets, https://www.regulations.gov/document/EERE-2011-BT-STD-0031-0057</t>
  </si>
  <si>
    <t>Savings Opportunity for Right-Sizing Commercial Pumps</t>
  </si>
  <si>
    <t>Right-sizing ensures pumps operate efficiently by matching capacity to constant system demand, either by downsizing or adjusting speed with a VFD.</t>
  </si>
  <si>
    <t>Cadeo calculated nation-wide potential based on DOE's 2021 Motor System Market Assessment, BPA's Adjustable Speed Drive Market Model,  and feedback from subject matter experts.</t>
  </si>
  <si>
    <t>Savings Opportunity for Load Matching Commercial Pumps using VFDs</t>
  </si>
  <si>
    <t xml:space="preserve">Load matching with VFDs optimizes savings by continuously adjusting speed to match fluctuating system demands.
</t>
  </si>
  <si>
    <t>Cadeo calculated nation-wide potential based on DOE's 2021 Motor System Market Assessment, BPA's Adjustable Speed Drive Market Model, and feedback from subject matter experts.</t>
  </si>
  <si>
    <t>Savings Opportunity for Replacing Existing Pumps with More Efficient Pumps</t>
  </si>
  <si>
    <t xml:space="preserve">Replacing pumps with more efficient models further enhances energy savings.
</t>
  </si>
  <si>
    <t>Combined Savings Opportunity for a Commercial Pumping System</t>
  </si>
  <si>
    <t>Commercial Fan Opportunities</t>
  </si>
  <si>
    <t>Commercial Building Electricity Consumption in the United States by Fans</t>
  </si>
  <si>
    <t>Cadeo calculated nation-wide pumping energy consumption based on scaling values found in DOE's 2021 Motor System Market Assessment for 2024, https://motors.lbl.gov/analyze/7-0b4G</t>
  </si>
  <si>
    <t>Distribution of Commercial Building Electricity Consumption in the United States, by Fans Application</t>
  </si>
  <si>
    <t>Space Cooling</t>
  </si>
  <si>
    <t xml:space="preserve">% of total </t>
  </si>
  <si>
    <t>Refrigeration / Chiller Plant</t>
  </si>
  <si>
    <t>Exhausting / Scrubbing</t>
  </si>
  <si>
    <t>Air Handling</t>
  </si>
  <si>
    <t>Direct link to this specific set of results: https://motors.lbl.gov/analyze/4n-0l2cB4</t>
  </si>
  <si>
    <t>Savings Opportunity for Right-Sizing Commercial Fans</t>
  </si>
  <si>
    <t>Right-sizing ensures fans operate efficiently by matching capacity to constant system demand, either by downsizing or adjusting speed with a VFD.</t>
  </si>
  <si>
    <t>Savings Opportunity for Load Matching Commercial Fans using VFDs</t>
  </si>
  <si>
    <t>Savings Opportunity for Replacing Existing Fans with More Efficient Fans</t>
  </si>
  <si>
    <t xml:space="preserve">Replacing fans with more efficient models further enhances energy savings.
</t>
  </si>
  <si>
    <t>Combined Savings Opportunity for a Commercial Fan System</t>
  </si>
  <si>
    <t>Certified Product Lists</t>
  </si>
  <si>
    <t>AMCA International’s Certified Ratings Program (CRP) assures buyers, specifiers, and users that their fans are tested and rated in compliance with rigorous test standards and rating requirements. Benefits of the certified fans include:</t>
  </si>
  <si>
    <r>
      <rPr>
        <b/>
        <sz val="11"/>
        <color theme="1"/>
        <rFont val="Aptos Narrow"/>
        <family val="2"/>
        <scheme val="minor"/>
      </rPr>
      <t>Reliable energy efficiency assessments,</t>
    </r>
    <r>
      <rPr>
        <sz val="11"/>
        <color theme="1"/>
        <rFont val="Aptos Narrow"/>
        <family val="2"/>
        <scheme val="minor"/>
      </rPr>
      <t xml:space="preserve"> leading to lower operating costs and reduced environmental impact.</t>
    </r>
  </si>
  <si>
    <r>
      <rPr>
        <b/>
        <sz val="11"/>
        <color theme="1"/>
        <rFont val="Aptos Narrow"/>
        <family val="2"/>
        <scheme val="minor"/>
      </rPr>
      <t>Trust in performance metrics,</t>
    </r>
    <r>
      <rPr>
        <sz val="11"/>
        <color theme="1"/>
        <rFont val="Aptos Narrow"/>
        <family val="2"/>
        <scheme val="minor"/>
      </rPr>
      <t xml:space="preserve"> such as airflow and sound levels, ensuring they are accurate and consistent with the manufacturer's claims.</t>
    </r>
  </si>
  <si>
    <r>
      <rPr>
        <b/>
        <sz val="11"/>
        <color theme="1"/>
        <rFont val="Aptos Narrow"/>
        <family val="2"/>
        <scheme val="minor"/>
      </rPr>
      <t>Assurance of compliance with industry standards,</t>
    </r>
    <r>
      <rPr>
        <sz val="11"/>
        <color theme="1"/>
        <rFont val="Aptos Narrow"/>
        <family val="2"/>
        <scheme val="minor"/>
      </rPr>
      <t xml:space="preserve"> essential for regulatory and project requirements.
</t>
    </r>
  </si>
  <si>
    <t>Unlocking Advanced Control Benefits with Proper Commissioning</t>
  </si>
  <si>
    <t xml:space="preserve">Commissioning (Cx) is a systematic process intended to verify and document that buildings operate according to the building design and the owner’s operating requirements. </t>
  </si>
  <si>
    <t>Resolving HVAC&amp;R pump and fan VFD control faults has been identified as a top measure for commissioning efficiency.</t>
  </si>
  <si>
    <t>https://betterbuildingssolutioncenter.energy.gov/sites/default/files/building_fault_detection_and_diagnostic-paper.pdf</t>
  </si>
  <si>
    <t>Stock assessments reveal that 10 to 20% of commercial pump and fan VFD installations lack automated controls. This represents significant potential savings:</t>
  </si>
  <si>
    <t>Based on NEEA CBSA 4 data:  https://neea.org/resources/cbsa-4-data-files</t>
  </si>
  <si>
    <t>Non-Energy Benefits of VFDs</t>
  </si>
  <si>
    <r>
      <t>Decreased Maintenance</t>
    </r>
    <r>
      <rPr>
        <sz val="11"/>
        <color theme="1"/>
        <rFont val="Aptos Narrow"/>
        <family val="2"/>
        <scheme val="minor"/>
      </rPr>
      <t>: VFDs reduce mechanical stress through soft starting, extending the lifespan of equipment and ensuring consistent performance, which minimizes wear and tear.</t>
    </r>
  </si>
  <si>
    <r>
      <t>Improved Control</t>
    </r>
    <r>
      <rPr>
        <sz val="11"/>
        <color theme="1"/>
        <rFont val="Aptos Narrow"/>
        <family val="2"/>
        <scheme val="minor"/>
      </rPr>
      <t>: VFDs enhance precision and efficiency in processes, leading to optimized operations and increased production.</t>
    </r>
  </si>
  <si>
    <r>
      <t>Increased System Flexibility</t>
    </r>
    <r>
      <rPr>
        <sz val="11"/>
        <color theme="1"/>
        <rFont val="Aptos Narrow"/>
        <family val="2"/>
        <scheme val="minor"/>
      </rPr>
      <t>: VFDs adapt easily to varying operational needs, providing greater flexibility in system management.</t>
    </r>
  </si>
  <si>
    <r>
      <t>Advanced Monitoring</t>
    </r>
    <r>
      <rPr>
        <sz val="11"/>
        <color theme="1"/>
        <rFont val="Aptos Narrow"/>
        <family val="2"/>
        <scheme val="minor"/>
      </rPr>
      <t>: VFDs enable advanced monitoring, offering integration with fault detection and diagnostic tools and integration with load flexibility (a.k.a. demand response) programs.</t>
    </r>
  </si>
  <si>
    <t>Power Drive Systems – Energy Savings and Non-Energy Benefits in Constant &amp; Variable Load Applications, NEEA , 2021</t>
  </si>
  <si>
    <t>Realize Full Performance with Integrated Systems</t>
  </si>
  <si>
    <t>Integrated systems package the motor, drive, and driven equipment into a single unit, offering several key benefits:</t>
  </si>
  <si>
    <r>
      <rPr>
        <b/>
        <sz val="11"/>
        <color theme="1"/>
        <rFont val="Aptos"/>
        <family val="2"/>
      </rPr>
      <t>Simplified Commissioning</t>
    </r>
    <r>
      <rPr>
        <sz val="11"/>
        <color theme="1"/>
        <rFont val="Aptos"/>
        <family val="2"/>
      </rPr>
      <t>: Easier commissioning ensures long-term energy savings and non-energy benefits.</t>
    </r>
  </si>
  <si>
    <r>
      <rPr>
        <b/>
        <sz val="11"/>
        <color theme="1"/>
        <rFont val="Aptos"/>
        <family val="2"/>
      </rPr>
      <t>Faster Installation:</t>
    </r>
    <r>
      <rPr>
        <sz val="11"/>
        <color theme="1"/>
        <rFont val="Aptos"/>
        <family val="2"/>
      </rPr>
      <t xml:space="preserve"> Streamlined design cuts down installation time</t>
    </r>
    <r>
      <rPr>
        <b/>
        <sz val="11"/>
        <color theme="1"/>
        <rFont val="Aptos"/>
        <family val="2"/>
      </rPr>
      <t>.</t>
    </r>
  </si>
  <si>
    <r>
      <rPr>
        <b/>
        <sz val="11"/>
        <color theme="1"/>
        <rFont val="Aptos"/>
        <family val="2"/>
      </rPr>
      <t xml:space="preserve">Advanced Monitoring: </t>
    </r>
    <r>
      <rPr>
        <sz val="11"/>
        <color theme="1"/>
        <rFont val="Aptos"/>
        <family val="2"/>
      </rPr>
      <t>Integrated systems offer advanced monitoring capabilities, including fault detection, diagnostics, and seamless integration with load flexibility (demand response) programs.</t>
    </r>
  </si>
  <si>
    <t>Non-Energy Benefits of Commissioning</t>
  </si>
  <si>
    <t>Ensures proper ventilation and air quality, which is crucial for the health and productivity of building occupants.</t>
  </si>
  <si>
    <t>Ensures that the building maintains consistent and comfortable temperature levels for occupants.</t>
  </si>
  <si>
    <t>Early detection and resolution of potential issues can lead to significant reductions in future maintenance and repair costs.</t>
  </si>
  <si>
    <t>Provides necessary training for building operators.</t>
  </si>
  <si>
    <t>Extends equipment lifetimes.</t>
  </si>
  <si>
    <t>Improved system design; ensure equipment is sized correctly.</t>
  </si>
  <si>
    <t>Commercial Pumping System Research</t>
  </si>
  <si>
    <t xml:space="preserve">The blue cells in this workbook are assumptions. The text boxes to the right of the tables provide context/rationale for these assumptions. </t>
  </si>
  <si>
    <t>= Data inputs the team identified as having uncertainty and were vetted with SMEs.</t>
  </si>
  <si>
    <t>Q - Due to the low number of facilities/systems matching the selected criteria, the results are statistically insignificant.</t>
  </si>
  <si>
    <t>* = Value rounded down to 0.</t>
  </si>
  <si>
    <t>"-" = No matching units.</t>
  </si>
  <si>
    <t>VFD Saturation</t>
  </si>
  <si>
    <t>This section presents the distribution of pumping energy by control type and calculates a saturation of VFD (as % of energy consumption).</t>
  </si>
  <si>
    <t>Control Type</t>
  </si>
  <si>
    <t>Energy Consumption, GWh</t>
  </si>
  <si>
    <t>Full Commercial Sector</t>
  </si>
  <si>
    <t>Unable to collect</t>
  </si>
  <si>
    <t>Q</t>
  </si>
  <si>
    <t>None</t>
  </si>
  <si>
    <t>-</t>
  </si>
  <si>
    <t>VFD</t>
  </si>
  <si>
    <t>Total</t>
  </si>
  <si>
    <t>Source: Motor System Market Assessment, https://motors.lbl.gov/analyze/47-0j0l84</t>
  </si>
  <si>
    <t>% of Energy Consumption</t>
  </si>
  <si>
    <t>VFD Control</t>
  </si>
  <si>
    <t>Other Control</t>
  </si>
  <si>
    <t>No Control</t>
  </si>
  <si>
    <t>VFD Settings</t>
  </si>
  <si>
    <t xml:space="preserve">This section presents the distribution of VFD-controlled pumps that are installed in auto mode. </t>
  </si>
  <si>
    <t xml:space="preserve">All Clean Water Pumps &gt; 1 HP </t>
  </si>
  <si>
    <t>VFD Control Setting</t>
  </si>
  <si>
    <t>Sum of Regional number of Motor HP, weighted</t>
  </si>
  <si>
    <t>No VFD</t>
  </si>
  <si>
    <t>Unknown</t>
  </si>
  <si>
    <t>VFD Installed and in Auto Mode</t>
  </si>
  <si>
    <t>VFD Installed and in Hand Mode (AT 60Hz OR HIGHER)</t>
  </si>
  <si>
    <t>VFD Installed and in Hand Mode (BELOW 60 Hz)</t>
  </si>
  <si>
    <t>This data is from the following CBSA table: Hydronic Systems: Pumps. This table holds information on all pumps identified in the building, including circulators and safety pumps. The data set was filtered to only include clean water pumps greater than 1 HP.</t>
  </si>
  <si>
    <t>Source: https://neea.org/resources/cbsa-4-data-files</t>
  </si>
  <si>
    <t>% of VFD-controlled pumps in auto mode</t>
  </si>
  <si>
    <t>Load Type Distribution</t>
  </si>
  <si>
    <t>This section presents the distribution of pump energy by load type.</t>
  </si>
  <si>
    <t>Equipment</t>
  </si>
  <si>
    <t>Constant Load (Load Factor &lt;= 0.4)</t>
  </si>
  <si>
    <t>Constant Load (0.4 &lt; Load Factor &lt; 0.75)</t>
  </si>
  <si>
    <t>Constant Load (Load Factor =&gt; 0.75)</t>
  </si>
  <si>
    <t>Variable Load (Load Factor &lt;= 0.4)</t>
  </si>
  <si>
    <t>Variable Load (0.4 &lt; Load Factor &lt; 0.75)</t>
  </si>
  <si>
    <t>Variable Load (Load Factor =&gt; 0.75)</t>
  </si>
  <si>
    <t>Unknown if Variable</t>
  </si>
  <si>
    <t>Unit</t>
  </si>
  <si>
    <t>Pumps</t>
  </si>
  <si>
    <t>GWh</t>
  </si>
  <si>
    <t>Source: Motor System Market Assessment, https://motors.lbl.gov/analyze/47-0j0kF0</t>
  </si>
  <si>
    <t>Constant Load</t>
  </si>
  <si>
    <t>Variable Load</t>
  </si>
  <si>
    <t>Pump Type Distribution (Rotodynamic vs Positive Displacement)</t>
  </si>
  <si>
    <r>
      <t xml:space="preserve">This section presents the distribution of pumping energy between positive displacement pumps and rotodynamic pumps. </t>
    </r>
    <r>
      <rPr>
        <i/>
        <sz val="10"/>
        <color theme="1"/>
        <rFont val="Segoe UI"/>
        <family val="2"/>
      </rPr>
      <t>Note MSMA shows that there are no positive displacement pumps in the commercial sector.</t>
    </r>
  </si>
  <si>
    <t>Pump Type</t>
  </si>
  <si>
    <t>Rotodynamic</t>
  </si>
  <si>
    <t>Source: Motor System Market Assessment Volume 1, Figure 30, Page 47, https://motors.lbl.gov/</t>
  </si>
  <si>
    <t>Pump Efficiency</t>
  </si>
  <si>
    <t>This section presents the average change in pump efficiency that can be seen by installing a high-efficiency pump. This table holds a separate value for different pump sizes.</t>
  </si>
  <si>
    <t>Pump Size</t>
  </si>
  <si>
    <t>ΔPump Efficiency</t>
  </si>
  <si>
    <t>200 HP and Smaller</t>
  </si>
  <si>
    <t>This section presents the distribution of pump sizes based on data from DOE's MSMA. This table holds a separate value for rotodynamic pumps.</t>
  </si>
  <si>
    <t>https://motors.lbl.gov/analyze/47-0j0jE4</t>
  </si>
  <si>
    <t>Average VFD Efficiency</t>
  </si>
  <si>
    <t>This section presents the average efficiency of a VFD for different power output values and rated HPs. The energy savings calculations assume a straight average across all values presented in the table below.</t>
  </si>
  <si>
    <t>Variable Drive HP Rating</t>
  </si>
  <si>
    <t>Percent of Drive Rated Power Output</t>
  </si>
  <si>
    <t>Source: DOE Advanced Manufacturing Office, Motor Systems Tip Sheet #11, Adjustable Speed Drive Part Load Efficiency, https://www.energy.gov/sites/prod/files/2014/04/f15/motor_tip_sheet11.pdf</t>
  </si>
  <si>
    <t>Load Factor</t>
  </si>
  <si>
    <t>This section presents the load factor for each control strategy. Load factor represents the average percent of full load power the system operates at over the course of a year. The data, from the BPA's ASD Market Model, is derived from metered power data from 145 commercial pump systems.</t>
  </si>
  <si>
    <t>Commercial Pump Load Factors</t>
  </si>
  <si>
    <t>Non-VFD Control</t>
  </si>
  <si>
    <t>S:\Shared Folders\CADEO\03_Projects\BPA_MSA_3\TO 04 Adjustable Speed Drives Market Model\Task2_Sprints\ModelDevelopment\Model Inputs\FullRunInputs\TO04_UEC_Input_Workbook_v1_3.xlsx</t>
  </si>
  <si>
    <t>Pump Type/Application Distribution</t>
  </si>
  <si>
    <t>This section presents the disaggregation of electricity by application and pump type for commercial facilities.</t>
  </si>
  <si>
    <t>Commercial Electricity Consumption, by Application</t>
  </si>
  <si>
    <t>Pump Application</t>
  </si>
  <si>
    <t>% of Pumping Electricity Consumption</t>
  </si>
  <si>
    <t>Screening/Filtration/Separation</t>
  </si>
  <si>
    <t>Refrigeration/Chiller Plant</t>
  </si>
  <si>
    <t>Product Transfer</t>
  </si>
  <si>
    <t>Process Heating</t>
  </si>
  <si>
    <t>Commercial Electricity Consumption Definitions, by Application</t>
  </si>
  <si>
    <t>Definitions</t>
  </si>
  <si>
    <t>Cooling of a physical space for the purposes of maintaining desired ambient temperature and humidity, often for the purposes of human comfort.</t>
  </si>
  <si>
    <t>Physical separation of one material from another based on physical size.</t>
  </si>
  <si>
    <t>A mechanical device that employs the vapor-compression cycle to move heat from a higher reservoir to a lower one for the effect of cooling the higher reservoir. A chiller is a common example of a refrigeration compressor.</t>
  </si>
  <si>
    <t>Moving a final product from one location to another (e.g., stocking in a warehouse).</t>
  </si>
  <si>
    <t>Heating materials and/or process lines to a desired temperature as part of the manufacturing process.</t>
  </si>
  <si>
    <t>A system of components, including fan and ducting, used to move conditioned air from location to location.</t>
  </si>
  <si>
    <t>Processing other that conveying, extruding, materials handling, materials processing, materials shaping, process heating, product transfer, screening/filtration/separation, and wastewater management.</t>
  </si>
  <si>
    <t>https://motors.lbl.gov/glossary</t>
  </si>
  <si>
    <t>Distribution of Commercial Pumps by DOE Application and Pump Type</t>
  </si>
  <si>
    <t>Application/ Pump Type</t>
  </si>
  <si>
    <t>Count of LCC Sample</t>
  </si>
  <si>
    <t>ESCC</t>
  </si>
  <si>
    <t>ESFM</t>
  </si>
  <si>
    <t>IL</t>
  </si>
  <si>
    <t>VT-S</t>
  </si>
  <si>
    <t>Grand Total</t>
  </si>
  <si>
    <t>Application Type</t>
  </si>
  <si>
    <t>https://www.regulations.gov/document/EERE-2011-BT-STD-0031-0057</t>
  </si>
  <si>
    <t>Commercial Fan / Blower System Research</t>
  </si>
  <si>
    <t>Q = Due to the low number of facilities/systems matching the selected criteria, the results are statistically insignificant.</t>
  </si>
  <si>
    <t>* = Value rounded down to 0</t>
  </si>
  <si>
    <t>"-" = No matching units</t>
  </si>
  <si>
    <t>This section presents the distribution of fan / blower energy by control type and calculates a saturation of VFD as % of energy consumption.</t>
  </si>
  <si>
    <t>Source: Motor System Market Assessment, https://motors.lbl.gov/analyze/47-0j0l90</t>
  </si>
  <si>
    <t>This section presents the distribution of VFD-controlled fans operating in auto mode. Currently, there is no specific data available regarding the percentage of VFD fans operating in auto mode. For estimation purposes, the team assumes this percentage mirrors that of VFD-controlled pumps in auto mode, as indicated by NEEA's CBSA data.</t>
  </si>
  <si>
    <t>% of VFD-controlled Fans in Auto Mode</t>
  </si>
  <si>
    <t>Fan / Blower Type Distribution (Centrifugal / Blower vs Axial)</t>
  </si>
  <si>
    <t>This section presents the distribution of fan / blower energy between Centrifugal / Blower and Axial.</t>
  </si>
  <si>
    <t>Centrifugal / Blower</t>
  </si>
  <si>
    <t>Axial</t>
  </si>
  <si>
    <t>Fan / Blower Efficiency</t>
  </si>
  <si>
    <t>This section presents the average change in fan / blower efficiency that can be seen by installing high-efficiency fans / blowers. This table holds a separate value for different fan / blower sizes.</t>
  </si>
  <si>
    <t>Greater than 200 HP</t>
  </si>
  <si>
    <t>Fan / Blower Size</t>
  </si>
  <si>
    <r>
      <t xml:space="preserve">This section presents the distribution of fan / blower sizes based on data from DOE's MSMA. This table holds a separate value for Centrifugal / </t>
    </r>
    <r>
      <rPr>
        <sz val="10"/>
        <color theme="1"/>
        <rFont val="Segoe UI"/>
        <family val="2"/>
      </rPr>
      <t>Blower and Axial.</t>
    </r>
  </si>
  <si>
    <t>https://motors.lbl.gov/analyze/47-0j0jF0</t>
  </si>
  <si>
    <t>This section presents the load factor for each control strategy. Load factor represents the average percent of full load power the system operates at over the course of a year. The data, from the BPA's ASD Market Model, is derived from metered power data from 48 commercial fan systems.</t>
  </si>
  <si>
    <t>Commercial Fan Load Factors</t>
  </si>
  <si>
    <t>This section presents the distribution of fan energy by load type.</t>
  </si>
  <si>
    <t>Fans</t>
  </si>
  <si>
    <t>Fan / Blower Application Distribution</t>
  </si>
  <si>
    <t>This section presents the disaggregation of electricity by application for commercial facilities.</t>
  </si>
  <si>
    <t>Fan / Blower Application</t>
  </si>
  <si>
    <t>% of Fan / Blower Electricity Consumption</t>
  </si>
  <si>
    <t>Emissions control through ventilation of polluted, contaminated, or otherwise undesirable air.</t>
  </si>
  <si>
    <t>Fan Type Distribution</t>
  </si>
  <si>
    <t>This section lists the Commercial Sector fan type distribution.</t>
  </si>
  <si>
    <t>Commercial Fan / Blower Types Distribution</t>
  </si>
  <si>
    <t>Axial Inline</t>
  </si>
  <si>
    <t>Axial Panel</t>
  </si>
  <si>
    <t>Centrifugal Housed</t>
  </si>
  <si>
    <t>Centrifugal Unhoused</t>
  </si>
  <si>
    <t>Centrifugal Inline</t>
  </si>
  <si>
    <t>Radial Housed</t>
  </si>
  <si>
    <t>Axial Power Roof Ventilator - Exhaust</t>
  </si>
  <si>
    <t>Centrifugal Power Roof Ventilator - Exhaust</t>
  </si>
  <si>
    <t>Centrifugal Power Roof Ventilator - Supply</t>
  </si>
  <si>
    <t>Source: EERE-2022-BT-STD-0002-0133_content, Table 9.2.3 HVACR Fans by Category Code</t>
  </si>
  <si>
    <t>Commercial HVAC Research</t>
  </si>
  <si>
    <t>This page summarizes research into commercial building commissioning best practices.</t>
  </si>
  <si>
    <t>Literature Review</t>
  </si>
  <si>
    <t>#</t>
  </si>
  <si>
    <t>Title</t>
  </si>
  <si>
    <t>Institution / Author</t>
  </si>
  <si>
    <t>Focus</t>
  </si>
  <si>
    <t>Year</t>
  </si>
  <si>
    <t>Website Link</t>
  </si>
  <si>
    <t>Building Commissioning Costs and Savings Across Three Decades and 1,500 North American Buildings</t>
  </si>
  <si>
    <t>LBNL</t>
  </si>
  <si>
    <t>Analysis of building commissioning cost and savings</t>
  </si>
  <si>
    <t>https://eta-publications.lbl.gov/sites/default/files/crowe_-_building_commissioning_costs_and_savings_.pdf</t>
  </si>
  <si>
    <t>Building Commissioning: A Golden Opportunity for Reducing Energy Costs and Greenhouse Gas Emissions</t>
  </si>
  <si>
    <t>https://eta-publications.lbl.gov/sites/default/files/building_commissioning_-_a_golden_opportunity_for_reducing_energy_costs_and_greenhouse-gas_emissions.pdf</t>
  </si>
  <si>
    <t>Building Fault Detection and Diagnostics: Achieved Savings, and Methods to Evaluate Algorithm Performance</t>
  </si>
  <si>
    <t>Analysis of fault detection cost and savings</t>
  </si>
  <si>
    <t>Impacts of Commercial Building Controls on Energy Savings and Peak Load Reduction</t>
  </si>
  <si>
    <t>PNNL</t>
  </si>
  <si>
    <t>Building control energy savings</t>
  </si>
  <si>
    <t>https://buildingretuning.pnnl.gov/publications/PNNL-25985.pdf</t>
  </si>
  <si>
    <t>Package Deals for Deep Savings: Scaling Deep Retrofits in Commercial Buildings with Integrated Systems Packages</t>
  </si>
  <si>
    <t>Integrated HVAC systems savings opportunities</t>
  </si>
  <si>
    <t>https://buildings.lbl.gov/sites/default/files/2022-03/Package%20deals%20for%20deep%20saving.pdf</t>
  </si>
  <si>
    <t>Energy Efficiency and the Real Estate Lifecycle: Stakeholder Perspectives</t>
  </si>
  <si>
    <t>Intervention points to enhance commercial building energy efficiency</t>
  </si>
  <si>
    <t>https://eta-publications.lbl.gov/sites/default/files/energy_efficiency_and_the_real_estate_-_paul_mathew.pdf</t>
  </si>
  <si>
    <t>Analysis of HVAC System Oversizing in Commercial Buildings through Field Measurements</t>
  </si>
  <si>
    <t xml:space="preserve"> University of Nebraska - Lincoln / Denchai Woradechjumroen</t>
  </si>
  <si>
    <t>HVAC oversizing, only 12 RTUs</t>
  </si>
  <si>
    <t>https://digitalcommons.unl.edu/cgi/viewcontent.cgi?article=1087&amp;context=archengfacpub</t>
  </si>
  <si>
    <t>A Guide to Building Commissioning</t>
  </si>
  <si>
    <t>DOE EERE, PNNL</t>
  </si>
  <si>
    <t>Commercial building commission best practices</t>
  </si>
  <si>
    <t>https://www.pnnl.gov/main/publications/external/technical_reports/PNNL-21003.pdf</t>
  </si>
  <si>
    <t>Introduction to Commercial Building
Control Strategies and Techniques for
Demand Response</t>
  </si>
  <si>
    <t>Build controls and demand response</t>
  </si>
  <si>
    <t>https://eta-publications.lbl.gov/sites/default/files/59975.pdf</t>
  </si>
  <si>
    <t>Notes</t>
  </si>
  <si>
    <t>EBCx: Existing Building Commissioning</t>
  </si>
  <si>
    <t>MBCx: Monitoring-based Commissioning (a sub-process of EBCx, employing data analytics software)</t>
  </si>
  <si>
    <t>NCCx: New Construction Commissioning</t>
  </si>
  <si>
    <t>Median primary energy savings for Cx projects in existing buildings ranging from 5 percent for those conducted under utility programs, to 9 percent for monitoring-based commissioning utility programs (i.e., augmented with sub-metering and diagnostics), and 14 percent for Cx projects outside of utility programs.</t>
  </si>
  <si>
    <t>Recent commissioning trends:</t>
  </si>
  <si>
    <r>
      <rPr>
        <sz val="11"/>
        <color theme="1"/>
        <rFont val="Symbol"/>
        <family val="1"/>
        <charset val="2"/>
      </rPr>
      <t>·</t>
    </r>
    <r>
      <rPr>
        <sz val="11"/>
        <color theme="1"/>
        <rFont val="Aptos Narrow"/>
        <family val="2"/>
        <scheme val="minor"/>
      </rPr>
      <t>Standardization of approach through industry guidelines, building certification (LEED), standards (ASHRAE 202), and Cx training/guidance.</t>
    </r>
  </si>
  <si>
    <r>
      <rPr>
        <sz val="11"/>
        <color theme="1"/>
        <rFont val="Symbol"/>
        <family val="1"/>
        <charset val="2"/>
      </rPr>
      <t>·</t>
    </r>
    <r>
      <rPr>
        <sz val="11"/>
        <color theme="1"/>
        <rFont val="Aptos Narrow"/>
        <family val="2"/>
        <scheme val="minor"/>
      </rPr>
      <t>Examining utility programs.</t>
    </r>
  </si>
  <si>
    <r>
      <rPr>
        <sz val="11"/>
        <color theme="1"/>
        <rFont val="Symbol"/>
        <family val="1"/>
        <charset val="2"/>
      </rPr>
      <t>·</t>
    </r>
    <r>
      <rPr>
        <sz val="11"/>
        <color theme="1"/>
        <rFont val="Aptos Narrow"/>
        <family val="2"/>
        <scheme val="minor"/>
      </rPr>
      <t>Increased owner awareness of Cx benefits.</t>
    </r>
  </si>
  <si>
    <r>
      <rPr>
        <sz val="11"/>
        <color theme="1"/>
        <rFont val="Symbol"/>
        <family val="1"/>
        <charset val="2"/>
      </rPr>
      <t>·</t>
    </r>
    <r>
      <rPr>
        <sz val="11"/>
        <color theme="1"/>
        <rFont val="Aptos Narrow"/>
        <family val="2"/>
        <scheme val="minor"/>
      </rPr>
      <t>Expansion beyond traditional HVAC Cx now includes enclosure, lighting, renewables, and storage.</t>
    </r>
  </si>
  <si>
    <r>
      <rPr>
        <sz val="11"/>
        <color theme="1"/>
        <rFont val="Symbol"/>
        <family val="1"/>
        <charset val="2"/>
      </rPr>
      <t>·</t>
    </r>
    <r>
      <rPr>
        <sz val="11"/>
        <color theme="1"/>
        <rFont val="Aptos Narrow"/>
        <family val="2"/>
        <scheme val="minor"/>
      </rPr>
      <t>Application of energy management and information systems (EMIS) software to support monitoring-based commissioning.</t>
    </r>
  </si>
  <si>
    <r>
      <rPr>
        <b/>
        <sz val="11"/>
        <color theme="1"/>
        <rFont val="Aptos Narrow"/>
        <family val="2"/>
        <scheme val="minor"/>
      </rPr>
      <t xml:space="preserve">EBCx: </t>
    </r>
    <r>
      <rPr>
        <sz val="11"/>
        <color theme="1"/>
        <rFont val="Aptos Narrow"/>
        <family val="2"/>
        <scheme val="minor"/>
      </rPr>
      <t>6.4% median energy savings for data collected since 2009.</t>
    </r>
  </si>
  <si>
    <t>EBCx: 1.7-year median simple payback period, for data collected since 2009.</t>
  </si>
  <si>
    <t>Five measure types account for 95 percent of all measures implemented: scheduling, operations and control (other), advanced resets, setpoint modifications, and sequence of operations modifications.</t>
  </si>
  <si>
    <t>Isolating non-utility EBCx projects in the combined data set gives a median savings of 14 percent and a simple payback of 1.1 years. Taking all these data points into consideration, there is strong evidence to suggest that EBCx implemented outside of utility programs might reasonably achieve 10 to 20 percent whole building savings with a simple payback of 1 to 2 years.</t>
  </si>
  <si>
    <r>
      <rPr>
        <b/>
        <sz val="11"/>
        <color theme="1"/>
        <rFont val="Aptos Narrow"/>
        <family val="2"/>
        <scheme val="minor"/>
      </rPr>
      <t xml:space="preserve">NCCx: </t>
    </r>
    <r>
      <rPr>
        <sz val="11"/>
        <color theme="1"/>
        <rFont val="Aptos Narrow"/>
        <family val="2"/>
        <scheme val="minor"/>
      </rPr>
      <t>In the absence of new data, the savings reported in the 2009 data set remains the best available (median 13 percent whole building energy savings, at a simple payback of 4.2 years).</t>
    </r>
  </si>
  <si>
    <t>As indicated in Figure 7, quantifying energy savings is rarely included in the NCCx project scope (included in only 6 percent of projects in the 2018 data set). Energy savings are likely important to building owners but may be secondary to a host of non-energy benefits and, in any case, determining savings requires costly modeling to estimate given the lack of pre/post measured data for newly constructed buildings.</t>
  </si>
  <si>
    <t>The following seven benefits were indicated for 75 percent or more of the projects: (1) construction project on schedule, problems detected and corrected earlier; (2) occupied on schedule; (3) improvements to system design, equipment sized correctly; (4) improved thermal comfort; (5) ease of maintenance improvements; (6) improved operations; and (7) facility staff training and education. These non-energy benefits are highly valuable to building owners and developers.</t>
  </si>
  <si>
    <t>A more recent study of building owners using comprehensive EMIS-based MBCx approaches found 7 percent median site energy savings, based on data from 687 buildings totaling 8.7 million square meters (m2 ) of floor area (Kramer et al. 2019), and a subset of that data showed 8 percent median site energy savings based on data from 550 buildings where MBCx was implemented with the support of fault detection and diagnostics (FDD) software (Lin 2019).</t>
  </si>
  <si>
    <t xml:space="preserve">Utility MBCx projects show higher median savings (9 percent, n = 41) than those from utility EBCx projects, as might be expected with higher investment in the project and a longer engagement period for uncovering savings and implementing improvements. </t>
  </si>
  <si>
    <t>Commissioning is arguably the single-most cost-effective strategy for reducing energy, costs, and greenhouse gas emissions in buildings today.</t>
  </si>
  <si>
    <t>Applying our median whole-building energy-savings value (i.e., not best practices) to the stock of U.S. non-residential buildings corresponds to an annual energy savings potential of $30 billion by the year 2030, which in turn corresponds to annual greenhouse gas emissions of about 340 megatons of CO2 each year.</t>
  </si>
  <si>
    <t>Commissioning is more than “just another energy-saving measure.” It is a risk-management strategy that should be integral to any systematic approach to garnering energy savings or emissions reductions.</t>
  </si>
  <si>
    <t>Non-Energy Benefits</t>
  </si>
  <si>
    <t>Ensures that all building systems are operating as intended, reducing downtime and maintenance costs.</t>
  </si>
  <si>
    <t>An emerging formalization of measurement in the commissioning process is known as monitoring-based commissioning (MBCx). As discussed by Mills and Mathew (2009), monitoring-based commissioning can also be thought of as monitoring-enhanced building operation that incorporates three components: 
(1) permanent energy information systems (EIS) and diagnostic tools at the whole-building and sub-system level; 
(2) commissioning based on the information from these tools and savings accounting emphasizing measurement as opposed to estimation or assumptions; and
(3) ongoing commissioning to ensure efficient building operations.</t>
  </si>
  <si>
    <t xml:space="preserve">Fault detection and diagnosis (FDD) is the process of identifying (detecting) deviations from normal or expected operation (faults) and resolving (diagnosing) the type of problem or its location. </t>
  </si>
  <si>
    <t>These users have implemented FDD solutions that comprise software systems that continuously integrate operational data from the building automation system (BAS) as well as stand-alone meters and sensors meters.</t>
  </si>
  <si>
    <t>Automated FDD technologies can offer several interrelated benefits, including energy savings and improved operational efficiency, utility cost savings, persistence in savings over time, streamlining operations and maintenance processes, and support for continuous energy management practices such as monitoring-based commissioning.</t>
  </si>
  <si>
    <t>The literature suggests that 5% to 30% of commercial building energy is wasted due to problems associated with controls.</t>
  </si>
  <si>
    <t>Although FDD is a powerful approach to ensuring efficient operations and the technology is maturing, it is still in the relatively early stage of adoption stock-wide. That is, in the language of technology adoption, today’s users represent innovators and early adopters as opposed to early or late majority adopters.</t>
  </si>
  <si>
    <t>The results show that energy savings ranged from -1% to 31% percent, with a median of 8%. The median utility cost savings was $0.27/sf with a range of -0.06 to 1.3 $/sf.</t>
  </si>
  <si>
    <t>It is important to note that these savings are not solely attributable to use of the FDD technology, as the FDD was often one component of a multifaceted energy management program and efficiency measures (e.g., retrofits) not related to use of the FDD were likely implemented during the analysis period. The FDD technology is, however, a critical component of respondents’ energy management process and a means of achieving persistence in savings.</t>
  </si>
  <si>
    <t>Study participants were asked to indicate up to 10 of the most frequently implemented measures that were identified through the use of FDD technology, choosing from a list of 26 common operational improvement opportunities. The results are shown in Figure 3, and are consistent with measures commonly implemented in the commissioning process.</t>
  </si>
  <si>
    <t>Studies have shown that as much as 30% of building energy consumption can be eliminated through more accurate sensing, more effective use of existing controls, and deployment of advanced controls (Fernandez et al. 2012; Fernandez
 et al. 2014; AEDG 2008).</t>
  </si>
  <si>
    <t>Studies have also shown that 10% to 20% of the commercial building peak load can be temporarily managed or curtailed to provide grid services (Kiliccote et al. 2016; Piette et al. 2007).</t>
  </si>
  <si>
    <t>Pacific Northwest National Laboratory (PNNL) conducted this study to systematically estimate and document the potential energy savings from Re-tuning™ commercial buildings using the U.S. Department of Energy’s (DOE’s) EnergyPlus building energy modeling software. Re-tuning is a systematic process of detecting, diagnosing, and correcting operational problems with building systems and their controls in either a semi-automated or a fully-automated way.</t>
  </si>
  <si>
    <t>In many regions of the country, the utilities charge for both kWh (energy) and kW (demand). In some cases, the demand portion of the total electricity cost may be significant (&gt;30%); therefore, reduction in demand can lead to an additional cost benefit for several of the EEMs.</t>
  </si>
  <si>
    <t>Pump and Fan Energy Consumption</t>
  </si>
  <si>
    <t>This analysis uses a top-down approach to calculate savings associated with different efficiency options for the commercial sector.</t>
  </si>
  <si>
    <t>To calculate savings, the team first estimated the energy consumed by electrically driven pumps and fans in the commercial sector. This tab presents the data sources used to estimate pump energy consumption.</t>
  </si>
  <si>
    <t>National Commercial Pump Electricity Consumption (2024)</t>
  </si>
  <si>
    <t>National Commercial Fan Electricity Consumption (2024)</t>
  </si>
  <si>
    <t>Commercial Energy Consumption</t>
  </si>
  <si>
    <t>DOE's motor system market assessment includes commercial sector in its assessment. This data is representative of the 2018 motor stock and also includes the energy consumed by each motor-drive equipment for each industrial subsector.</t>
  </si>
  <si>
    <t>To estimate the 2024 pump and fan electricity consumption, the team used the average of commercial energy consumption in trillion BTUs from years 2014 through 2023. The Energy Information Administration published this data. 
The team investigated using a linear regression to project 2024 commercial electricity consumption. However, the linear regression was flat, resulting in a projected value that was the same as the straight average. Because of this, the team opted to use the straight average.</t>
  </si>
  <si>
    <t>Commercial Electricity Consumption Distribution</t>
  </si>
  <si>
    <t>Commercial Motor-driven Electricity Consumption (GWh)</t>
  </si>
  <si>
    <t>Commercial Motor-driven Electricity Consumption (%)</t>
  </si>
  <si>
    <t>Air Compressor</t>
  </si>
  <si>
    <t>Fan and Blower</t>
  </si>
  <si>
    <t>Material Handling</t>
  </si>
  <si>
    <t>Material Processing</t>
  </si>
  <si>
    <t>Pump</t>
  </si>
  <si>
    <t>Refrigeration Compressor</t>
  </si>
  <si>
    <t>UTC</t>
  </si>
  <si>
    <t>TOTAL</t>
  </si>
  <si>
    <t>Q = Due to the low number of facilities/systems matching the selected criteria, the results are statistically insignificant.
UTC = Unable to collect specific data, "-" = No matching motor data.</t>
  </si>
  <si>
    <t>Commercial Site Electricity Consumption</t>
  </si>
  <si>
    <t>Electricity Consumption</t>
  </si>
  <si>
    <t>Electricity Consumption, by Year (trillion BTUs)</t>
  </si>
  <si>
    <t>https://www.eia.gov/totalenergy/data/monthly/pdf/sec2_9.pdf</t>
  </si>
  <si>
    <t>Energy Savings Mechanisms</t>
  </si>
  <si>
    <t>This tab presents the energy savings estimates for three efficiency opportunities: right-sizing pumping equipment, load-matching with variable speed control, and upgrades to efficient pumps.</t>
  </si>
  <si>
    <t>Right-Sizing and Load Matching</t>
  </si>
  <si>
    <t>To calculate the energy savings, the team used their equation for energy savings associated with variable speed control, specific to the commercial equipment systems. This analysis uses the total commercial national energy consumption to calculate energy savings associated with equipment with variable speed control. A reduction factor is applied to account for the fact that not all VFD-controlled systems are properly commissioned.</t>
  </si>
  <si>
    <t>Where</t>
  </si>
  <si>
    <t xml:space="preserve">National Energy Consumption = </t>
  </si>
  <si>
    <t>Total commercial equipment site electricity consumption</t>
  </si>
  <si>
    <t xml:space="preserve">%RD = </t>
  </si>
  <si>
    <t>% Rotodynamic = The percent of energy use that is consumed by rotodynamic equipment</t>
  </si>
  <si>
    <t xml:space="preserve">%NC = </t>
  </si>
  <si>
    <t>% No Control = Percent of energy consumption equipment that is not already controlled (i.e., already has an ASD)</t>
  </si>
  <si>
    <r>
      <t>η</t>
    </r>
    <r>
      <rPr>
        <vertAlign val="subscript"/>
        <sz val="11"/>
        <color theme="1"/>
        <rFont val="Segoe UI"/>
        <family val="2"/>
      </rPr>
      <t>VFD</t>
    </r>
    <r>
      <rPr>
        <sz val="11"/>
        <color theme="1"/>
        <rFont val="Segoe UI"/>
        <family val="2"/>
      </rPr>
      <t xml:space="preserve"> = </t>
    </r>
  </si>
  <si>
    <t>Average VFD efficiency</t>
  </si>
  <si>
    <r>
      <t>LF</t>
    </r>
    <r>
      <rPr>
        <vertAlign val="subscript"/>
        <sz val="10"/>
        <color theme="1"/>
        <rFont val="Segoe UI"/>
        <family val="2"/>
      </rPr>
      <t>NC</t>
    </r>
    <r>
      <rPr>
        <sz val="11"/>
        <color theme="1"/>
        <rFont val="Aptos Narrow"/>
        <family val="2"/>
        <scheme val="minor"/>
      </rPr>
      <t xml:space="preserve"> = </t>
    </r>
  </si>
  <si>
    <t>Load Factor with No Control</t>
  </si>
  <si>
    <r>
      <t>LF</t>
    </r>
    <r>
      <rPr>
        <vertAlign val="subscript"/>
        <sz val="10"/>
        <color theme="1"/>
        <rFont val="Segoe UI"/>
        <family val="2"/>
      </rPr>
      <t>VFD</t>
    </r>
    <r>
      <rPr>
        <sz val="11"/>
        <color theme="1"/>
        <rFont val="Aptos Narrow"/>
        <family val="2"/>
        <scheme val="minor"/>
      </rPr>
      <t xml:space="preserve"> = </t>
    </r>
  </si>
  <si>
    <t>Load Factor with VFDs</t>
  </si>
  <si>
    <t>%Cx =</t>
  </si>
  <si>
    <t>% Commissioned = Percent of VFD controlled pumps that are properly commissioned</t>
  </si>
  <si>
    <t>This calculation assumes that the savings from VFDs are applicable to commercial equipment as they are all variable torque systems that see large power savings from decreases in motor speed.</t>
  </si>
  <si>
    <t>Equation Inputs</t>
  </si>
  <si>
    <t>Fans / Blower</t>
  </si>
  <si>
    <t>Commercial Electricity Consumption</t>
  </si>
  <si>
    <t>%NC</t>
  </si>
  <si>
    <t>%RD</t>
  </si>
  <si>
    <t>%Cx</t>
  </si>
  <si>
    <r>
      <t>η</t>
    </r>
    <r>
      <rPr>
        <b/>
        <vertAlign val="subscript"/>
        <sz val="10"/>
        <color theme="1"/>
        <rFont val="Segoe UI"/>
        <family val="2"/>
      </rPr>
      <t>vfd</t>
    </r>
  </si>
  <si>
    <t>LF NC</t>
  </si>
  <si>
    <t>LF VFD</t>
  </si>
  <si>
    <t>Load Type</t>
  </si>
  <si>
    <t xml:space="preserve">Constant Load </t>
  </si>
  <si>
    <t>Savings from Right-Sizing (i.e., constant load systems)</t>
  </si>
  <si>
    <t>Savings Values</t>
  </si>
  <si>
    <t>Pump Value</t>
  </si>
  <si>
    <t>Fans / Blower Value</t>
  </si>
  <si>
    <t>Electricity</t>
  </si>
  <si>
    <t>Dollars</t>
  </si>
  <si>
    <t>$</t>
  </si>
  <si>
    <t>Carbon</t>
  </si>
  <si>
    <r>
      <t>metric tons CO</t>
    </r>
    <r>
      <rPr>
        <vertAlign val="superscript"/>
        <sz val="10"/>
        <color theme="1"/>
        <rFont val="Segoe UI"/>
        <family val="2"/>
      </rPr>
      <t>2</t>
    </r>
  </si>
  <si>
    <t>Savings from Load Matching (i.e., variable load systems)</t>
  </si>
  <si>
    <t>Comparison values</t>
  </si>
  <si>
    <t>MSMA Commercial Savings Estimate for VFD Control (Load Matching)</t>
  </si>
  <si>
    <t>Source: Motor System Market Assessment Volume 3, Table ES 6, Page 14, https://motors.lbl.gov/</t>
  </si>
  <si>
    <t>Commissioning</t>
  </si>
  <si>
    <t>Efficient Equipment</t>
  </si>
  <si>
    <t xml:space="preserve">Where </t>
  </si>
  <si>
    <t xml:space="preserve">Electricity Consumption = </t>
  </si>
  <si>
    <t>Total segment equipment electricity consumption</t>
  </si>
  <si>
    <r>
      <rPr>
        <sz val="10"/>
        <color theme="1"/>
        <rFont val="Calibri"/>
        <family val="2"/>
      </rPr>
      <t>Δ</t>
    </r>
    <r>
      <rPr>
        <sz val="11"/>
        <color theme="1"/>
        <rFont val="Aptos Narrow"/>
        <family val="2"/>
        <scheme val="minor"/>
      </rPr>
      <t xml:space="preserve">Efficiency= </t>
    </r>
  </si>
  <si>
    <t xml:space="preserve">Average increase in equipment efficiency between a standard and more efficient equipment </t>
  </si>
  <si>
    <t>This calculation assumes pump and fan operation has already been optimized with VFDs.</t>
  </si>
  <si>
    <r>
      <t>ΔEfficiency</t>
    </r>
    <r>
      <rPr>
        <b/>
        <vertAlign val="subscript"/>
        <sz val="10"/>
        <color theme="1"/>
        <rFont val="Segoe UI"/>
        <family val="2"/>
      </rPr>
      <t>200HPSmaller</t>
    </r>
  </si>
  <si>
    <t>Constants, Conversions, and Statistics</t>
  </si>
  <si>
    <t>This tab include all constants, conversions, and statistics used to determine the savings opportunities in the Commercial Sector for pumps and fans / blowers. Details on calculation inputs are found on the 'Research' tab.</t>
  </si>
  <si>
    <t>Constants Information</t>
  </si>
  <si>
    <t>Information</t>
  </si>
  <si>
    <t>Retail Electricity Price Commercial Sector (2024)</t>
  </si>
  <si>
    <t>$ per kWh</t>
  </si>
  <si>
    <t>https://www.eia.gov/outlooks/steo/data/browser/#/?v=19&amp;f=A&amp;s=&amp;start=2019&amp;end=2024&amp;id=&amp;maptype=0&amp;ctype=linechart&amp;linechart=TSEOTWH</t>
  </si>
  <si>
    <t>Carbon Intensity</t>
  </si>
  <si>
    <t>metric tons CO2 per kWh</t>
  </si>
  <si>
    <t>https://www.epa.gov/energy/greenhouse-gases-equivalencies-calculator-calculations-and-references</t>
  </si>
  <si>
    <t>Energy Consumption of the Planet</t>
  </si>
  <si>
    <t>Conversion Information</t>
  </si>
  <si>
    <t>Equivalency Factors</t>
  </si>
  <si>
    <t>Conversion</t>
  </si>
  <si>
    <t xml:space="preserve">1 metric ton of CO2 </t>
  </si>
  <si>
    <t>Gas-powered cars avoided annually</t>
  </si>
  <si>
    <t>https://www.epa.gov/energy/greenhouse-gas-equivalencies-calculator#results</t>
  </si>
  <si>
    <t>Hectares of U.S. forests sequestering CO2 for one year</t>
  </si>
  <si>
    <t>1 GWh of electricity</t>
  </si>
  <si>
    <t>American homes</t>
  </si>
  <si>
    <t xml:space="preserve">Calculated based on two sources: 
Total net electricity generation by natural gas 
https://www.eia.gov/outlooks/aeo/data/browser/#/?id=8-AEO2023&amp;cases=ref2023&amp;sourcekey=0
Divided by
Count of natural gas plants 
https://www.eia.gov/electricity/annual/html/epa_04_01.html   </t>
  </si>
  <si>
    <t>1 trillion BTUs</t>
  </si>
  <si>
    <t>1 Exajoule</t>
  </si>
  <si>
    <t>Statistics</t>
  </si>
  <si>
    <t>Commercial Sector Information</t>
  </si>
  <si>
    <t>Total U.S. Commercial Sector floorspace (2018)</t>
  </si>
  <si>
    <t>million square feet</t>
  </si>
  <si>
    <t>https://www.eia.gov/consumption/commercial/data/2018/bc/pdf/b1.pdf</t>
  </si>
  <si>
    <t>Number of U.S. Commercial Sector buildings (2018)</t>
  </si>
  <si>
    <t>thousand buildings</t>
  </si>
  <si>
    <t>Total U.S. Commercial Sector energy consumption (2018)</t>
  </si>
  <si>
    <t>trillion BTUs</t>
  </si>
  <si>
    <t>Total U.S. electricity-related CO2 emissions in the Commercial Sector (2024)</t>
  </si>
  <si>
    <t>million metric tons of CO2</t>
  </si>
  <si>
    <t>https://www.eia.gov/environment/emissions/carbon/pdf/2023_Emissions_Report.pdf</t>
  </si>
  <si>
    <t>Total Commercial Energy Consumption by Major Fuel (2018)</t>
  </si>
  <si>
    <t>Electricity Primary*</t>
  </si>
  <si>
    <t>Electricity Site**</t>
  </si>
  <si>
    <t>*Primary electricity is site electricity plus the energy used to produce and deliver that electricity</t>
  </si>
  <si>
    <t>**Site electricity is the amount of electricity that enters a building</t>
  </si>
  <si>
    <t>Total Commercial Energy Consumption by Major Fuel (2018), by Percentage</t>
  </si>
  <si>
    <t>Electricity (Site)</t>
  </si>
  <si>
    <t>% of Total</t>
  </si>
  <si>
    <t>Commercial Building Types</t>
  </si>
  <si>
    <t>Number of Buildings (thousands)</t>
  </si>
  <si>
    <t>Total Floorspace (million SF)</t>
  </si>
  <si>
    <t>Mean floorspace (thousand SF)</t>
  </si>
  <si>
    <t>Total Primary Energy Use (trillion BTU)</t>
  </si>
  <si>
    <t>Total Site Energy Use (trillion BTU)</t>
  </si>
  <si>
    <t>Total Site Energy Use (billion kWh)</t>
  </si>
  <si>
    <t>Office</t>
  </si>
  <si>
    <t>Warehouse and storage</t>
  </si>
  <si>
    <t>Education</t>
  </si>
  <si>
    <t>Mercantile</t>
  </si>
  <si>
    <t>Public assembly</t>
  </si>
  <si>
    <t>Lodging</t>
  </si>
  <si>
    <t>Service</t>
  </si>
  <si>
    <t>Enclosed and strip malls</t>
  </si>
  <si>
    <t>Religious worship</t>
  </si>
  <si>
    <t>Retail (other than mall)</t>
  </si>
  <si>
    <t>Health care</t>
  </si>
  <si>
    <t>Inpatient</t>
  </si>
  <si>
    <t>Outpatient</t>
  </si>
  <si>
    <t>Public order and safety</t>
  </si>
  <si>
    <t>Food service</t>
  </si>
  <si>
    <t>Vacant</t>
  </si>
  <si>
    <t>Food sales</t>
  </si>
  <si>
    <t>Residential</t>
  </si>
  <si>
    <t>Commercial</t>
  </si>
  <si>
    <t>Industrial</t>
  </si>
  <si>
    <t>Primary</t>
  </si>
  <si>
    <t>End Used</t>
  </si>
  <si>
    <t>Electrical System Energy Losses</t>
  </si>
  <si>
    <t>1950 Total</t>
  </si>
  <si>
    <t>1955 Total</t>
  </si>
  <si>
    <t>1960 Total</t>
  </si>
  <si>
    <t>1965 Total</t>
  </si>
  <si>
    <t>1970 Total</t>
  </si>
  <si>
    <t>1975 Total</t>
  </si>
  <si>
    <t>1980 Total</t>
  </si>
  <si>
    <t>1985 Total</t>
  </si>
  <si>
    <t>1990 Total</t>
  </si>
  <si>
    <t>1995 Total</t>
  </si>
  <si>
    <t>2000 Total</t>
  </si>
  <si>
    <t>2005 Total</t>
  </si>
  <si>
    <t>2010 Total</t>
  </si>
  <si>
    <t>2011 Total</t>
  </si>
  <si>
    <t>2012 Total</t>
  </si>
  <si>
    <t>2013 Total</t>
  </si>
  <si>
    <t>2014 Total</t>
  </si>
  <si>
    <t>2015 Total</t>
  </si>
  <si>
    <t>2016 Total</t>
  </si>
  <si>
    <t>2017 Total</t>
  </si>
  <si>
    <t>2018 Total</t>
  </si>
  <si>
    <t>2019 Total</t>
  </si>
  <si>
    <t>2020 Total</t>
  </si>
  <si>
    <t>2021 Total</t>
  </si>
  <si>
    <t>2022 January</t>
  </si>
  <si>
    <t>February</t>
  </si>
  <si>
    <t>March</t>
  </si>
  <si>
    <t>April</t>
  </si>
  <si>
    <t>May</t>
  </si>
  <si>
    <t>June</t>
  </si>
  <si>
    <t>July</t>
  </si>
  <si>
    <t>August</t>
  </si>
  <si>
    <t>September</t>
  </si>
  <si>
    <t>October</t>
  </si>
  <si>
    <t>November</t>
  </si>
  <si>
    <t>December</t>
  </si>
  <si>
    <t>2023 January</t>
  </si>
  <si>
    <t>2024 January</t>
  </si>
  <si>
    <t>3-month Total</t>
  </si>
  <si>
    <t>2023 3-month Total</t>
  </si>
  <si>
    <t>2022 3-month Total</t>
  </si>
  <si>
    <t>Commercial Building Savings Opportunities Literature Review</t>
  </si>
  <si>
    <t>This page summarizes the resources the team plans to use in the commercial building savings opportunities designed deliverables.</t>
  </si>
  <si>
    <t>2018 Commercial Buildings Energy Consumption Survey</t>
  </si>
  <si>
    <t>EIA</t>
  </si>
  <si>
    <t>National commercial building stock and energy consumption assessment</t>
  </si>
  <si>
    <t>https://www.eia.gov/consumption/commercial/data/2018/#b19-b22https://www.eia.gov/consumption/commercial/</t>
  </si>
  <si>
    <t>Annual Energy Outlook 2023</t>
  </si>
  <si>
    <t>National energy consumption assessment</t>
  </si>
  <si>
    <t>https://www.eia.gov/outlooks/aeo/</t>
  </si>
  <si>
    <t>BPA ASD Market Research</t>
  </si>
  <si>
    <t>BPA</t>
  </si>
  <si>
    <t>Adjustable speed drive energy efficiency model</t>
  </si>
  <si>
    <t>https://www.bpa.gov/energy-and-services/efficiency/market-research-and-momentum-savings/adjustable-speed-drives-market-research</t>
  </si>
  <si>
    <t>BPA Commercial HVAC Market Research</t>
  </si>
  <si>
    <t>Commercial HVAC energy efficiency model</t>
  </si>
  <si>
    <t>https://www.bpa.gov/energy-and-services/efficiency/market-research-and-momentum-savings/hvac-market-research</t>
  </si>
  <si>
    <t xml:space="preserve">Building commissioning </t>
  </si>
  <si>
    <t>Fault detection and diagnosis</t>
  </si>
  <si>
    <t>Commercial Building Stock Assessment 4 (2019) Final Report</t>
  </si>
  <si>
    <t>NEEA</t>
  </si>
  <si>
    <t>Regional commercial building stock assessment</t>
  </si>
  <si>
    <t>https://neea.org/resources/cbsa-4-2019-final-report</t>
  </si>
  <si>
    <t>Corporate Delivery of a Global Smart Buildings Program</t>
  </si>
  <si>
    <t xml:space="preserve"> LBNL</t>
  </si>
  <si>
    <t>Assessment of Energy-Smart Buildings (ESB) Program; fault diagnostics, advanced analytics</t>
  </si>
  <si>
    <t>https://eta-publications.lbl.gov/sites/default/files/sam_fernandes_-_report_-_corporate_delivery_of_a_global_smary_building_program.pdf</t>
  </si>
  <si>
    <t xml:space="preserve">Energy Efficiency and the Real Estate Lifecycle: Stakeholder Perspectives </t>
  </si>
  <si>
    <t>Commercial building energy efficiency intervention points</t>
  </si>
  <si>
    <t>Building controls</t>
  </si>
  <si>
    <t xml:space="preserve">Integrated HVAC systems </t>
  </si>
  <si>
    <t>Power Drive System Retrofit Opportunities in the Northwest</t>
  </si>
  <si>
    <t>Adjustable speed drive savings</t>
  </si>
  <si>
    <t>https://neea.org/resources/power-drive-systems-energy-savings-and-non-energy-benefits-in-constant-variable-load-applications</t>
  </si>
  <si>
    <t>Power Drive Systems – Energy Savings and Non-Energy Benefits in Constant and Variable Load Applications</t>
  </si>
  <si>
    <t>U.S. Industrial and Commercial Motor System Market Assessment Report Volume 1: Characteristics of the Installed Base</t>
  </si>
  <si>
    <t>National motor system market assessment</t>
  </si>
  <si>
    <t>https://eta.lbl.gov/publications/us-industrial-and-commercial-motor</t>
  </si>
  <si>
    <t>To calculate the energy savings for commissioning, the team estimates the savings that commissioning ensures based on a commissioning factor of 88%. These savings are not additive to the savings presented in the prior 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</si>
</sst>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quot;$&quot;#,##0\)"/>
    <numFmt numFmtId="167" formatCode="&quot;$&quot;#,##0.00"/>
    <numFmt numFmtId="168" formatCode="#,##0.00_ ;\-#,##0.00\ "/>
    <numFmt numFmtId="169" formatCode="#,##0_ ;\-#,##0\ "/>
    <numFmt numFmtId="170" formatCode="&quot;$&quot;#,##0"/>
    <numFmt numFmtId="171" formatCode="0.00000%"/>
    <numFmt numFmtId="172" formatCode="0.0000"/>
  </numFmts>
  <fonts count="128">
    <font>
      <sz val="11"/>
      <color theme="1"/>
      <name val="Aptos Narrow"/>
      <family val="2"/>
      <scheme val="minor"/>
    </font>
    <font>
      <b/>
      <sz val="11"/>
      <color theme="1"/>
      <name val="Aptos Narrow"/>
      <family val="2"/>
      <scheme val="minor"/>
    </font>
    <font>
      <i/>
      <sz val="12"/>
      <color rgb="FF404040"/>
      <name val="Aptos"/>
      <family val="2"/>
    </font>
    <font>
      <sz val="11"/>
      <color theme="1"/>
      <name val="Aptos Narrow"/>
      <family val="2"/>
      <scheme val="minor"/>
    </font>
    <font>
      <sz val="10"/>
      <color theme="1"/>
      <name val="Segoe UI"/>
      <family val="2"/>
    </font>
    <font>
      <i/>
      <sz val="10"/>
      <color theme="1"/>
      <name val="Segoe UI"/>
      <family val="2"/>
    </font>
    <font>
      <b/>
      <sz val="10"/>
      <color theme="1"/>
      <name val="Segoe UI"/>
      <family val="2"/>
    </font>
    <font>
      <b/>
      <sz val="10"/>
      <color theme="0"/>
      <name val="Segoe UI"/>
      <family val="2"/>
    </font>
    <font>
      <u/>
      <sz val="10"/>
      <color theme="10"/>
      <name val="Segoe UI"/>
      <family val="2"/>
    </font>
    <font>
      <u/>
      <sz val="11"/>
      <color theme="10"/>
      <name val="Aptos Narrow"/>
      <family val="2"/>
      <scheme val="minor"/>
    </font>
    <font>
      <sz val="11"/>
      <color theme="1"/>
      <name val="Segoe UI"/>
      <family val="2"/>
    </font>
    <font>
      <b/>
      <sz val="14"/>
      <color theme="1"/>
      <name val="Segoe UI"/>
      <family val="2"/>
    </font>
    <font>
      <b/>
      <vertAlign val="subscript"/>
      <sz val="10"/>
      <color theme="1"/>
      <name val="Segoe UI"/>
      <family val="2"/>
    </font>
    <font>
      <vertAlign val="superscript"/>
      <sz val="10"/>
      <color theme="1"/>
      <name val="Segoe UI"/>
      <family val="2"/>
    </font>
    <font>
      <sz val="10"/>
      <color rgb="FF000000"/>
      <name val="Segoe UI"/>
      <family val="2"/>
    </font>
    <font>
      <sz val="10"/>
      <color theme="1"/>
      <name val="Calibri"/>
      <family val="2"/>
    </font>
    <font>
      <vertAlign val="subscript"/>
      <sz val="10"/>
      <color theme="1"/>
      <name val="Segoe UI"/>
      <family val="2"/>
    </font>
    <font>
      <b/>
      <sz val="11"/>
      <color theme="0"/>
      <name val="Segoe UI"/>
      <family val="2"/>
    </font>
    <font>
      <vertAlign val="subscript"/>
      <sz val="11"/>
      <color theme="1"/>
      <name val="Segoe UI"/>
      <family val="2"/>
    </font>
    <font>
      <u/>
      <sz val="11"/>
      <color theme="10"/>
      <name val="Segoe UI"/>
      <family val="2"/>
    </font>
    <font>
      <sz val="8"/>
      <color theme="1"/>
      <name val="Segoe UI"/>
      <family val="2"/>
    </font>
    <font>
      <sz val="10"/>
      <color rgb="FFFF0000"/>
      <name val="Segoe UI"/>
      <family val="2"/>
    </font>
    <font>
      <sz val="10"/>
      <color theme="1"/>
      <name val="Aptos Narrow"/>
      <family val="2"/>
      <scheme val="minor"/>
    </font>
    <font>
      <b/>
      <sz val="10"/>
      <name val="Segoe UI"/>
      <family val="2"/>
    </font>
    <font>
      <i/>
      <sz val="10"/>
      <name val="Segoe UI"/>
      <family val="2"/>
    </font>
    <font>
      <sz val="10"/>
      <name val="Segoe UI"/>
      <family val="2"/>
    </font>
    <font>
      <sz val="10"/>
      <color rgb="FFFF0000"/>
      <name val="Aptos Narrow"/>
      <family val="2"/>
      <scheme val="minor"/>
    </font>
    <font>
      <b/>
      <sz val="10"/>
      <color theme="1"/>
      <name val="Aptos Narrow"/>
      <family val="2"/>
      <scheme val="minor"/>
    </font>
    <font>
      <sz val="1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name val="Arial"/>
      <family val="2"/>
    </font>
    <font>
      <sz val="11"/>
      <color rgb="FF9C6500"/>
      <name val="Aptos Narrow"/>
      <family val="2"/>
      <scheme val="minor"/>
    </font>
    <font>
      <b/>
      <sz val="18"/>
      <color theme="3"/>
      <name val="Aptos Display"/>
      <family val="2"/>
      <scheme val="major"/>
    </font>
    <font>
      <sz val="10"/>
      <name val="MS Sans Serif"/>
      <family val="2"/>
    </font>
    <font>
      <sz val="12"/>
      <name val="Lucida"/>
    </font>
    <font>
      <sz val="12"/>
      <color theme="1"/>
      <name val="Times New Roman"/>
      <family val="2"/>
    </font>
    <font>
      <sz val="12"/>
      <color theme="1"/>
      <name val="Aptos Narrow"/>
      <family val="2"/>
      <scheme val="minor"/>
    </font>
    <font>
      <sz val="11"/>
      <color indexed="8"/>
      <name val="Calibri"/>
      <family val="2"/>
    </font>
    <font>
      <sz val="11"/>
      <name val="Calibri"/>
      <family val="2"/>
    </font>
    <font>
      <sz val="10"/>
      <name val="Geneva"/>
      <family val="2"/>
    </font>
    <font>
      <b/>
      <sz val="18"/>
      <color indexed="22"/>
      <name val="Arial"/>
      <family val="2"/>
    </font>
    <font>
      <b/>
      <sz val="12"/>
      <color indexed="22"/>
      <name val="Arial"/>
      <family val="2"/>
    </font>
    <font>
      <u/>
      <sz val="10"/>
      <color indexed="12"/>
      <name val="Geneva"/>
      <family val="2"/>
    </font>
    <font>
      <sz val="10"/>
      <color theme="1"/>
      <name val="Arial"/>
      <family val="2"/>
    </font>
    <font>
      <sz val="10"/>
      <name val="Verdana"/>
      <family val="2"/>
    </font>
    <font>
      <sz val="10"/>
      <name val="Times New Roman"/>
      <family val="1"/>
    </font>
    <font>
      <sz val="11"/>
      <color indexed="9"/>
      <name val="Calibri"/>
      <family val="2"/>
    </font>
    <font>
      <sz val="10"/>
      <color theme="0"/>
      <name val="Arial"/>
      <family val="2"/>
    </font>
    <font>
      <sz val="11"/>
      <color indexed="20"/>
      <name val="Calibri"/>
      <family val="2"/>
    </font>
    <font>
      <b/>
      <sz val="11"/>
      <color indexed="52"/>
      <name val="Calibri"/>
      <family val="2"/>
    </font>
    <font>
      <b/>
      <sz val="11"/>
      <color indexed="9"/>
      <name val="Calibri"/>
      <family val="2"/>
    </font>
    <font>
      <sz val="9"/>
      <name val="Arial"/>
      <family val="2"/>
    </font>
    <font>
      <sz val="7"/>
      <name val="Tahoma"/>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3"/>
      <color theme="3"/>
      <name val="Arial"/>
      <family val="2"/>
    </font>
    <font>
      <b/>
      <sz val="11"/>
      <color indexed="56"/>
      <name val="Calibri"/>
      <family val="2"/>
    </font>
    <font>
      <b/>
      <sz val="11"/>
      <color indexed="62"/>
      <name val="Calibri"/>
      <family val="2"/>
    </font>
    <font>
      <b/>
      <sz val="11"/>
      <color theme="3"/>
      <name val="Arial"/>
      <family val="2"/>
    </font>
    <font>
      <u/>
      <sz val="10"/>
      <color indexed="22"/>
      <name val="Arial"/>
      <family val="2"/>
    </font>
    <font>
      <sz val="11"/>
      <color indexed="62"/>
      <name val="Calibri"/>
      <family val="2"/>
    </font>
    <font>
      <sz val="11"/>
      <color indexed="52"/>
      <name val="Calibri"/>
      <family val="2"/>
    </font>
    <font>
      <sz val="11"/>
      <color indexed="60"/>
      <name val="Calibri"/>
      <family val="2"/>
    </font>
    <font>
      <sz val="11"/>
      <color indexed="31"/>
      <name val="Calibri"/>
      <family val="2"/>
    </font>
    <font>
      <b/>
      <sz val="11"/>
      <color indexed="8"/>
      <name val="Calibri"/>
      <family val="2"/>
    </font>
    <font>
      <sz val="10"/>
      <color indexed="64"/>
      <name val="Arial"/>
      <family val="2"/>
    </font>
    <font>
      <sz val="8"/>
      <color indexed="8"/>
      <name val="Arial"/>
      <family val="2"/>
    </font>
    <font>
      <sz val="11"/>
      <color theme="1"/>
      <name val="Aptos Narrow"/>
      <family val="3"/>
      <charset val="129"/>
      <scheme val="minor"/>
    </font>
    <font>
      <sz val="8"/>
      <color theme="1"/>
      <name val="Calibri"/>
      <family val="2"/>
    </font>
    <font>
      <b/>
      <sz val="11"/>
      <color indexed="63"/>
      <name val="Calibri"/>
      <family val="2"/>
    </font>
    <font>
      <sz val="10"/>
      <color indexed="8"/>
      <name val="MS Sans Serif"/>
      <family val="2"/>
    </font>
    <font>
      <b/>
      <sz val="18"/>
      <color indexed="56"/>
      <name val="Cambria"/>
      <family val="2"/>
    </font>
    <font>
      <b/>
      <sz val="18"/>
      <color indexed="62"/>
      <name val="Cambria"/>
      <family val="2"/>
    </font>
    <font>
      <sz val="11"/>
      <color indexed="10"/>
      <name val="Calibri"/>
      <family val="2"/>
    </font>
    <font>
      <b/>
      <sz val="12"/>
      <color theme="0"/>
      <name val="Arial"/>
      <family val="2"/>
    </font>
    <font>
      <b/>
      <sz val="10"/>
      <name val="Arial"/>
      <family val="2"/>
      <charset val="238"/>
    </font>
    <font>
      <sz val="7"/>
      <color theme="1"/>
      <name val="Arial"/>
      <family val="2"/>
      <charset val="238"/>
    </font>
    <font>
      <sz val="8"/>
      <color theme="1"/>
      <name val="Arial"/>
      <family val="2"/>
    </font>
    <font>
      <sz val="8"/>
      <name val="Arial"/>
      <family val="2"/>
    </font>
    <font>
      <b/>
      <sz val="8"/>
      <color theme="1"/>
      <name val="Arial"/>
      <family val="2"/>
    </font>
    <font>
      <b/>
      <sz val="10"/>
      <color rgb="FFFFFFFF"/>
      <name val="Arial"/>
      <family val="2"/>
    </font>
    <font>
      <sz val="8"/>
      <color theme="0"/>
      <name val="Arial"/>
      <family val="2"/>
    </font>
    <font>
      <sz val="8"/>
      <color rgb="FFC00000"/>
      <name val="Arial"/>
      <family val="2"/>
    </font>
    <font>
      <sz val="8"/>
      <color rgb="FF006579"/>
      <name val="Arial"/>
      <family val="2"/>
    </font>
    <font>
      <sz val="8"/>
      <color rgb="FF648C1A"/>
      <name val="Arial"/>
      <family val="2"/>
    </font>
    <font>
      <sz val="8"/>
      <color rgb="FF95D600"/>
      <name val="Arial"/>
      <family val="2"/>
    </font>
    <font>
      <b/>
      <sz val="13"/>
      <color rgb="FFFFFFFF"/>
      <name val="Arial"/>
      <family val="2"/>
    </font>
    <font>
      <b/>
      <sz val="11"/>
      <color rgb="FFFFFFFF"/>
      <name val="Arial"/>
      <family val="2"/>
    </font>
    <font>
      <b/>
      <sz val="8"/>
      <color rgb="FFFFFFFF"/>
      <name val="Arial"/>
      <family val="2"/>
    </font>
    <font>
      <u/>
      <sz val="11"/>
      <color theme="10"/>
      <name val="Calibri"/>
      <family val="2"/>
    </font>
    <font>
      <sz val="8"/>
      <color rgb="FFF07D05"/>
      <name val="Arial"/>
      <family val="2"/>
    </font>
    <font>
      <b/>
      <sz val="13"/>
      <color theme="1"/>
      <name val="Arial"/>
      <family val="2"/>
    </font>
    <font>
      <sz val="16"/>
      <color rgb="FF0F4761"/>
      <name val="Aptos Display"/>
      <family val="2"/>
    </font>
    <font>
      <i/>
      <sz val="8"/>
      <color theme="1"/>
      <name val="Segoe UI"/>
      <family val="2"/>
    </font>
    <font>
      <i/>
      <sz val="11"/>
      <color theme="1"/>
      <name val="Aptos Narrow"/>
      <family val="2"/>
      <scheme val="minor"/>
    </font>
    <font>
      <vertAlign val="superscript"/>
      <sz val="11"/>
      <color theme="1"/>
      <name val="Aptos Narrow"/>
      <family val="2"/>
      <scheme val="minor"/>
    </font>
    <font>
      <u/>
      <sz val="8"/>
      <color theme="10"/>
      <name val="Segoe UI"/>
      <family val="2"/>
    </font>
    <font>
      <sz val="8"/>
      <name val="Aptos Narrow"/>
      <family val="2"/>
      <scheme val="minor"/>
    </font>
    <font>
      <sz val="8"/>
      <color theme="1"/>
      <name val="Aptos Narrow"/>
      <family val="2"/>
      <scheme val="minor"/>
    </font>
    <font>
      <i/>
      <sz val="9"/>
      <color theme="1"/>
      <name val="Aptos Narrow"/>
      <family val="2"/>
      <scheme val="minor"/>
    </font>
    <font>
      <sz val="20"/>
      <color rgb="FF0F4761"/>
      <name val="Times New Roman"/>
      <family val="1"/>
    </font>
    <font>
      <sz val="16"/>
      <color rgb="FF0F4761"/>
      <name val="Times New Roman"/>
      <family val="1"/>
    </font>
    <font>
      <i/>
      <sz val="9"/>
      <color theme="1"/>
      <name val="Segoe UI"/>
      <family val="2"/>
    </font>
    <font>
      <sz val="9"/>
      <color theme="1"/>
      <name val="Aptos Narrow"/>
      <family val="2"/>
      <scheme val="minor"/>
    </font>
    <font>
      <sz val="11"/>
      <color theme="1"/>
      <name val="Aptos"/>
      <family val="2"/>
    </font>
    <font>
      <b/>
      <sz val="11"/>
      <color theme="1"/>
      <name val="Aptos"/>
      <family val="2"/>
    </font>
    <font>
      <sz val="11"/>
      <color theme="1"/>
      <name val="Symbol"/>
      <family val="1"/>
      <charset val="2"/>
    </font>
    <font>
      <sz val="11"/>
      <color theme="1"/>
      <name val="Aptos Narrow"/>
      <family val="1"/>
      <charset val="2"/>
      <scheme val="minor"/>
    </font>
    <font>
      <sz val="16"/>
      <color theme="4"/>
      <name val="Times New Roman"/>
      <family val="1"/>
    </font>
    <font>
      <u/>
      <sz val="10"/>
      <color theme="10"/>
      <name val="Aptos Narrow"/>
      <family val="2"/>
      <scheme val="minor"/>
    </font>
  </fonts>
  <fills count="7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indexed="31"/>
      </patternFill>
    </fill>
    <fill>
      <patternFill patternType="solid">
        <fgColor indexed="46"/>
      </patternFill>
    </fill>
    <fill>
      <patternFill patternType="solid">
        <fgColor indexed="45"/>
      </patternFill>
    </fill>
    <fill>
      <patternFill patternType="solid">
        <fgColor indexed="42"/>
      </patternFill>
    </fill>
    <fill>
      <patternFill patternType="solid">
        <fgColor indexed="44"/>
      </patternFill>
    </fill>
    <fill>
      <patternFill patternType="solid">
        <fgColor indexed="9"/>
      </patternFill>
    </fill>
    <fill>
      <patternFill patternType="solid">
        <fgColor indexed="27"/>
      </patternFill>
    </fill>
    <fill>
      <patternFill patternType="solid">
        <fgColor indexed="47"/>
      </patternFill>
    </fill>
    <fill>
      <patternFill patternType="solid">
        <fgColor indexed="43"/>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28"/>
      </patternFill>
    </fill>
    <fill>
      <patternFill patternType="solid">
        <fgColor indexed="57"/>
      </patternFill>
    </fill>
    <fill>
      <patternFill patternType="solid">
        <fgColor indexed="26"/>
      </patternFill>
    </fill>
    <fill>
      <patternFill patternType="solid">
        <fgColor indexed="53"/>
      </patternFill>
    </fill>
    <fill>
      <patternFill patternType="solid">
        <fgColor indexed="14"/>
      </patternFill>
    </fill>
    <fill>
      <patternFill patternType="solid">
        <fgColor indexed="55"/>
      </patternFill>
    </fill>
    <fill>
      <patternFill patternType="solid">
        <fgColor indexed="51"/>
        <bgColor indexed="64"/>
      </patternFill>
    </fill>
    <fill>
      <patternFill patternType="solid">
        <fgColor rgb="FF7F8080"/>
        <bgColor indexed="64"/>
      </patternFill>
    </fill>
    <fill>
      <patternFill patternType="solid">
        <fgColor theme="2"/>
        <bgColor indexed="64"/>
      </patternFill>
    </fill>
    <fill>
      <patternFill patternType="solid">
        <fgColor theme="7" tint="0.79998168889431442"/>
        <bgColor indexed="64"/>
      </patternFill>
    </fill>
    <fill>
      <patternFill patternType="solid">
        <fgColor rgb="FFE0EC92"/>
        <bgColor indexed="64"/>
      </patternFill>
    </fill>
    <fill>
      <patternFill patternType="solid">
        <fgColor rgb="FFEAF7CC"/>
        <bgColor indexed="64"/>
      </patternFill>
    </fill>
    <fill>
      <patternFill patternType="solid">
        <fgColor rgb="FFFFF1D0"/>
        <bgColor indexed="64"/>
      </patternFill>
    </fill>
    <fill>
      <patternFill patternType="solid">
        <fgColor rgb="FFFFF1D1"/>
        <bgColor indexed="64"/>
      </patternFill>
    </fill>
    <fill>
      <patternFill patternType="solid">
        <fgColor rgb="FFEDFFC4"/>
        <bgColor indexed="64"/>
      </patternFill>
    </fill>
    <fill>
      <patternFill patternType="solid">
        <fgColor rgb="FFE6F0FA"/>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2"/>
      </bottom>
      <diagonal/>
    </border>
    <border>
      <left/>
      <right/>
      <top/>
      <bottom style="thick">
        <color indexed="22"/>
      </bottom>
      <diagonal/>
    </border>
    <border>
      <left/>
      <right/>
      <top/>
      <bottom style="thick">
        <color indexed="46"/>
      </bottom>
      <diagonal/>
    </border>
    <border>
      <left/>
      <right/>
      <top/>
      <bottom style="medium">
        <color indexed="30"/>
      </bottom>
      <diagonal/>
    </border>
    <border>
      <left/>
      <right/>
      <top/>
      <bottom style="medium">
        <color indexed="4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2"/>
      </top>
      <bottom style="double">
        <color indexed="42"/>
      </bottom>
      <diagonal/>
    </border>
    <border>
      <left/>
      <right/>
      <top/>
      <bottom style="medium">
        <color rgb="FF7F7F7F"/>
      </bottom>
      <diagonal/>
    </border>
    <border>
      <left/>
      <right/>
      <top style="thin">
        <color rgb="FF7F7F7F"/>
      </top>
      <bottom style="medium">
        <color rgb="FF7F7F7F"/>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006579"/>
      </left>
      <right style="hair">
        <color rgb="FF006579"/>
      </right>
      <top style="hair">
        <color rgb="FF006579"/>
      </top>
      <bottom style="hair">
        <color rgb="FF006579"/>
      </bottom>
      <diagonal/>
    </border>
    <border>
      <left/>
      <right/>
      <top/>
      <bottom style="thick">
        <color rgb="FF95D600"/>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1845">
    <xf numFmtId="0" fontId="0" fillId="0" borderId="0"/>
    <xf numFmtId="0" fontId="3" fillId="0" borderId="0"/>
    <xf numFmtId="0" fontId="4" fillId="0" borderId="0"/>
    <xf numFmtId="43" fontId="4" fillId="0" borderId="0" applyFont="0" applyFill="0" applyBorder="0" applyAlignment="0" applyProtection="0"/>
    <xf numFmtId="0" fontId="8" fillId="0" borderId="0" applyNumberForma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2" borderId="13" applyNumberFormat="0" applyAlignment="0" applyProtection="0"/>
    <xf numFmtId="0" fontId="36" fillId="13" borderId="14" applyNumberFormat="0" applyAlignment="0" applyProtection="0"/>
    <xf numFmtId="0" fontId="37" fillId="13" borderId="13" applyNumberFormat="0" applyAlignment="0" applyProtection="0"/>
    <xf numFmtId="0" fontId="38" fillId="0" borderId="15" applyNumberFormat="0" applyFill="0" applyAlignment="0" applyProtection="0"/>
    <xf numFmtId="0" fontId="39" fillId="14" borderId="16" applyNumberFormat="0" applyAlignment="0" applyProtection="0"/>
    <xf numFmtId="0" fontId="40" fillId="0" borderId="0" applyNumberFormat="0" applyFill="0" applyBorder="0" applyAlignment="0" applyProtection="0"/>
    <xf numFmtId="0" fontId="3" fillId="15" borderId="17" applyNumberFormat="0" applyFont="0" applyAlignment="0" applyProtection="0"/>
    <xf numFmtId="0" fontId="41" fillId="0" borderId="0" applyNumberFormat="0" applyFill="0" applyBorder="0" applyAlignment="0" applyProtection="0"/>
    <xf numFmtId="0" fontId="1" fillId="0" borderId="18" applyNumberFormat="0" applyFill="0" applyAlignment="0" applyProtection="0"/>
    <xf numFmtId="0" fontId="42"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42"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42"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4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42"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9" fontId="43" fillId="0" borderId="0" applyFont="0" applyFill="0" applyBorder="0" applyAlignment="0" applyProtection="0"/>
    <xf numFmtId="0" fontId="44" fillId="11" borderId="0" applyNumberFormat="0" applyBorder="0" applyAlignment="0" applyProtection="0"/>
    <xf numFmtId="0" fontId="42" fillId="19" borderId="0" applyNumberFormat="0" applyBorder="0" applyAlignment="0" applyProtection="0"/>
    <xf numFmtId="0" fontId="87" fillId="48" borderId="30" applyNumberFormat="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39" borderId="0" applyNumberFormat="0" applyBorder="0" applyAlignment="0" applyProtection="0"/>
    <xf numFmtId="43" fontId="43" fillId="0" borderId="0" applyFont="0" applyFill="0" applyBorder="0" applyAlignment="0" applyProtection="0"/>
    <xf numFmtId="8" fontId="4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47" fillId="0" borderId="0"/>
    <xf numFmtId="0" fontId="3" fillId="0" borderId="0"/>
    <xf numFmtId="0" fontId="3" fillId="0" borderId="0"/>
    <xf numFmtId="9" fontId="3" fillId="0" borderId="0" applyFont="0" applyFill="0" applyBorder="0" applyAlignment="0" applyProtection="0"/>
    <xf numFmtId="0" fontId="45" fillId="0" borderId="0" applyNumberFormat="0" applyFill="0" applyBorder="0" applyAlignment="0" applyProtection="0"/>
    <xf numFmtId="43" fontId="49" fillId="0" borderId="0" applyFont="0" applyFill="0" applyBorder="0" applyAlignment="0" applyProtection="0"/>
    <xf numFmtId="3" fontId="43" fillId="0" borderId="0" applyFont="0" applyFill="0" applyBorder="0" applyAlignment="0" applyProtection="0"/>
    <xf numFmtId="44" fontId="52" fillId="0" borderId="0" applyFont="0" applyFill="0" applyBorder="0" applyAlignment="0" applyProtection="0"/>
    <xf numFmtId="44" fontId="49" fillId="0" borderId="0" applyFont="0" applyFill="0" applyBorder="0" applyAlignment="0" applyProtection="0"/>
    <xf numFmtId="166" fontId="43" fillId="0" borderId="0" applyFont="0" applyFill="0" applyBorder="0" applyAlignment="0" applyProtection="0"/>
    <xf numFmtId="0" fontId="43" fillId="0" borderId="0" applyFont="0" applyFill="0" applyBorder="0" applyAlignment="0" applyProtection="0"/>
    <xf numFmtId="2" fontId="43"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43" fillId="0" borderId="0"/>
    <xf numFmtId="0" fontId="3" fillId="0" borderId="0"/>
    <xf numFmtId="0" fontId="56" fillId="0" borderId="0"/>
    <xf numFmtId="0" fontId="52" fillId="0" borderId="0"/>
    <xf numFmtId="0" fontId="56" fillId="0" borderId="0"/>
    <xf numFmtId="0" fontId="57" fillId="0" borderId="0"/>
    <xf numFmtId="0" fontId="49" fillId="0" borderId="0"/>
    <xf numFmtId="0" fontId="3" fillId="0" borderId="0"/>
    <xf numFmtId="0" fontId="3" fillId="0" borderId="0"/>
    <xf numFmtId="0" fontId="49" fillId="0" borderId="0"/>
    <xf numFmtId="0" fontId="43" fillId="0" borderId="0"/>
    <xf numFmtId="0" fontId="43" fillId="0" borderId="0"/>
    <xf numFmtId="9" fontId="52" fillId="0" borderId="0" applyFont="0" applyFill="0" applyBorder="0" applyAlignment="0" applyProtection="0"/>
    <xf numFmtId="9" fontId="5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3" fillId="0" borderId="19" applyNumberFormat="0" applyFont="0" applyFill="0" applyAlignment="0" applyProtection="0"/>
    <xf numFmtId="0" fontId="51" fillId="0" borderId="0"/>
    <xf numFmtId="0" fontId="51" fillId="0" borderId="0"/>
    <xf numFmtId="0" fontId="3" fillId="18" borderId="0" applyNumberFormat="0" applyBorder="0" applyAlignment="0" applyProtection="0"/>
    <xf numFmtId="0" fontId="3" fillId="22" borderId="0" applyNumberFormat="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52" fillId="0" borderId="0"/>
    <xf numFmtId="0" fontId="57" fillId="0" borderId="0"/>
    <xf numFmtId="0" fontId="3" fillId="0" borderId="0"/>
    <xf numFmtId="0" fontId="3" fillId="0" borderId="0"/>
    <xf numFmtId="0" fontId="56" fillId="0" borderId="0"/>
    <xf numFmtId="0" fontId="3" fillId="0" borderId="0"/>
    <xf numFmtId="0" fontId="3" fillId="0" borderId="0"/>
    <xf numFmtId="0" fontId="49" fillId="0" borderId="0"/>
    <xf numFmtId="0" fontId="3" fillId="0" borderId="0"/>
    <xf numFmtId="0" fontId="3" fillId="0" borderId="0"/>
    <xf numFmtId="9" fontId="52"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0" fontId="3" fillId="42" borderId="1">
      <alignment horizontal="center" vertical="center"/>
    </xf>
    <xf numFmtId="0" fontId="51" fillId="0" borderId="0"/>
    <xf numFmtId="43" fontId="43" fillId="0" borderId="0" applyFont="0" applyFill="0" applyBorder="0" applyAlignment="0" applyProtection="0"/>
    <xf numFmtId="9" fontId="43" fillId="0" borderId="0" applyFont="0" applyFill="0" applyBorder="0" applyAlignment="0" applyProtection="0"/>
    <xf numFmtId="0" fontId="47" fillId="0" borderId="0"/>
    <xf numFmtId="0" fontId="45" fillId="0" borderId="0" applyNumberFormat="0" applyFill="0" applyBorder="0" applyAlignment="0" applyProtection="0"/>
    <xf numFmtId="0" fontId="3" fillId="0" borderId="0"/>
    <xf numFmtId="0" fontId="43" fillId="0" borderId="0"/>
    <xf numFmtId="9" fontId="43" fillId="0" borderId="0" applyFont="0" applyFill="0" applyBorder="0" applyAlignment="0" applyProtection="0"/>
    <xf numFmtId="9" fontId="3" fillId="0" borderId="0" applyFont="0" applyFill="0" applyBorder="0" applyAlignment="0" applyProtection="0"/>
    <xf numFmtId="0" fontId="3" fillId="0" borderId="0"/>
    <xf numFmtId="0" fontId="58" fillId="0" borderId="0"/>
    <xf numFmtId="0" fontId="3" fillId="0" borderId="0"/>
    <xf numFmtId="0" fontId="3" fillId="0" borderId="0"/>
    <xf numFmtId="43" fontId="3" fillId="0" borderId="0" applyFont="0" applyFill="0" applyBorder="0" applyAlignment="0" applyProtection="0"/>
    <xf numFmtId="0" fontId="45" fillId="0" borderId="0" applyNumberFormat="0" applyFill="0" applyBorder="0" applyAlignment="0" applyProtection="0"/>
    <xf numFmtId="0" fontId="3" fillId="15" borderId="17" applyNumberFormat="0" applyFont="0" applyAlignment="0" applyProtection="0"/>
    <xf numFmtId="9" fontId="3" fillId="0" borderId="0" applyFont="0" applyFill="0" applyBorder="0" applyAlignment="0" applyProtection="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 fillId="17"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 fillId="17"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0" borderId="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0" borderId="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9" fillId="0" borderId="0" applyNumberFormat="0" applyFill="0" applyBorder="0" applyAlignment="0" applyProtection="0"/>
    <xf numFmtId="0" fontId="43" fillId="0" borderId="0"/>
    <xf numFmtId="0" fontId="50" fillId="43" borderId="0" applyNumberFormat="0" applyBorder="0" applyAlignment="0" applyProtection="0"/>
    <xf numFmtId="0" fontId="50" fillId="43" borderId="0" applyNumberFormat="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8"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45"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47"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4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60" fillId="19"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45"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47"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60" fillId="2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4"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46"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1"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46"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60" fillId="16"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2"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4"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49"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51"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66"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2" fillId="54" borderId="20" applyNumberFormat="0" applyAlignment="0" applyProtection="0"/>
    <xf numFmtId="0" fontId="62" fillId="54" borderId="20" applyNumberFormat="0" applyAlignment="0" applyProtection="0"/>
    <xf numFmtId="0" fontId="62" fillId="48" borderId="20" applyNumberFormat="0" applyAlignment="0" applyProtection="0"/>
    <xf numFmtId="0" fontId="62" fillId="54" borderId="20" applyNumberFormat="0" applyAlignment="0" applyProtection="0"/>
    <xf numFmtId="0" fontId="62" fillId="54" borderId="20" applyNumberFormat="0" applyAlignment="0" applyProtection="0"/>
    <xf numFmtId="0" fontId="62" fillId="54" borderId="20"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43" fontId="4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49"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5" fillId="0" borderId="0" applyFont="0" applyFill="0" applyBorder="0" applyAlignment="0" applyProtection="0"/>
    <xf numFmtId="43" fontId="43" fillId="0" borderId="0" applyFont="0" applyFill="0" applyBorder="0" applyAlignment="0" applyProtection="0"/>
    <xf numFmtId="43" fontId="6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6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2" fillId="0" borderId="0" applyFont="0" applyFill="0" applyBorder="0" applyAlignment="0" applyProtection="0"/>
    <xf numFmtId="44" fontId="6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 fillId="0" borderId="0" applyFont="0" applyFill="0" applyBorder="0" applyAlignment="0" applyProtection="0"/>
    <xf numFmtId="44" fontId="49" fillId="0" borderId="0" applyFont="0" applyFill="0" applyBorder="0" applyAlignment="0" applyProtection="0"/>
    <xf numFmtId="44" fontId="3" fillId="0" borderId="0" applyFont="0" applyFill="0" applyBorder="0" applyAlignment="0" applyProtection="0"/>
    <xf numFmtId="44" fontId="65" fillId="0" borderId="0" applyFont="0" applyFill="0" applyBorder="0" applyAlignment="0" applyProtection="0"/>
    <xf numFmtId="41" fontId="66" fillId="0" borderId="0" applyFont="0" applyFill="0" applyBorder="0" applyAlignment="0" applyProtection="0"/>
    <xf numFmtId="43" fontId="6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0" fillId="0" borderId="23" applyNumberFormat="0" applyFill="0" applyAlignment="0" applyProtection="0"/>
    <xf numFmtId="0" fontId="70" fillId="0" borderId="23"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2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25" applyNumberFormat="0" applyFill="0" applyAlignment="0" applyProtection="0"/>
    <xf numFmtId="0" fontId="72" fillId="0" borderId="25"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3" fillId="0" borderId="11" applyNumberFormat="0" applyFill="0" applyAlignment="0" applyProtection="0"/>
    <xf numFmtId="0" fontId="74" fillId="0" borderId="26" applyNumberFormat="0" applyFill="0" applyAlignment="0" applyProtection="0"/>
    <xf numFmtId="0" fontId="74" fillId="0" borderId="26" applyNumberFormat="0" applyFill="0" applyAlignment="0" applyProtection="0"/>
    <xf numFmtId="0" fontId="75" fillId="0" borderId="27" applyNumberFormat="0" applyFill="0" applyAlignment="0" applyProtection="0"/>
    <xf numFmtId="0" fontId="74" fillId="0" borderId="26" applyNumberFormat="0" applyFill="0" applyAlignment="0" applyProtection="0"/>
    <xf numFmtId="0" fontId="74" fillId="0" borderId="26" applyNumberFormat="0" applyFill="0" applyAlignment="0" applyProtection="0"/>
    <xf numFmtId="0" fontId="74" fillId="0" borderId="2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55"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50" borderId="20" applyNumberFormat="0" applyAlignment="0" applyProtection="0"/>
    <xf numFmtId="0" fontId="78" fillId="50" borderId="20" applyNumberFormat="0" applyAlignment="0" applyProtection="0"/>
    <xf numFmtId="0" fontId="78" fillId="51" borderId="20" applyNumberFormat="0" applyAlignment="0" applyProtection="0"/>
    <xf numFmtId="0" fontId="78" fillId="50" borderId="20" applyNumberFormat="0" applyAlignment="0" applyProtection="0"/>
    <xf numFmtId="0" fontId="78" fillId="50" borderId="20" applyNumberFormat="0" applyAlignment="0" applyProtection="0"/>
    <xf numFmtId="0" fontId="78" fillId="50" borderId="20" applyNumberFormat="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80"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41" borderId="0">
      <alignment horizontal="center"/>
    </xf>
    <xf numFmtId="0" fontId="82" fillId="68" borderId="0">
      <alignment horizontal="center"/>
    </xf>
    <xf numFmtId="0" fontId="82" fillId="68" borderId="0">
      <alignment horizontal="center"/>
    </xf>
    <xf numFmtId="0" fontId="82" fillId="68" borderId="0">
      <alignment horizontal="center"/>
    </xf>
    <xf numFmtId="0" fontId="82" fillId="68" borderId="0">
      <alignment horizontal="center"/>
    </xf>
    <xf numFmtId="0" fontId="82" fillId="68" borderId="0">
      <alignment horizontal="center"/>
    </xf>
    <xf numFmtId="0" fontId="82" fillId="68" borderId="0">
      <alignment horizont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43" fillId="0" borderId="0"/>
    <xf numFmtId="0" fontId="4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3" fillId="0" borderId="0"/>
    <xf numFmtId="0" fontId="3" fillId="0" borderId="0"/>
    <xf numFmtId="0" fontId="4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4" fillId="0" borderId="0"/>
    <xf numFmtId="0" fontId="85" fillId="0" borderId="0"/>
    <xf numFmtId="0" fontId="85" fillId="0" borderId="0"/>
    <xf numFmtId="0" fontId="3" fillId="0" borderId="0"/>
    <xf numFmtId="0" fontId="3" fillId="0" borderId="0"/>
    <xf numFmtId="0" fontId="65" fillId="0" borderId="0"/>
    <xf numFmtId="0" fontId="84"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9" fillId="0" borderId="0"/>
    <xf numFmtId="0" fontId="43" fillId="0" borderId="0"/>
    <xf numFmtId="0" fontId="3" fillId="0" borderId="0"/>
    <xf numFmtId="0" fontId="3" fillId="0" borderId="0"/>
    <xf numFmtId="0" fontId="5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6" fillId="0" borderId="0"/>
    <xf numFmtId="0" fontId="43" fillId="0" borderId="0"/>
    <xf numFmtId="0" fontId="43" fillId="0" borderId="0"/>
    <xf numFmtId="0" fontId="43" fillId="0" borderId="0"/>
    <xf numFmtId="0" fontId="43" fillId="0" borderId="0"/>
    <xf numFmtId="0" fontId="3" fillId="0" borderId="0"/>
    <xf numFmtId="0" fontId="3" fillId="0" borderId="0"/>
    <xf numFmtId="0" fontId="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4"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64" fillId="64" borderId="29" applyNumberFormat="0" applyFont="0" applyAlignment="0" applyProtection="0"/>
    <xf numFmtId="0" fontId="65" fillId="51"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3" fillId="15" borderId="17" applyNumberFormat="0" applyFont="0" applyAlignment="0" applyProtection="0"/>
    <xf numFmtId="0" fontId="3" fillId="15" borderId="17" applyNumberFormat="0" applyFont="0" applyAlignment="0" applyProtection="0"/>
    <xf numFmtId="0" fontId="3" fillId="15" borderId="17" applyNumberFormat="0" applyFont="0" applyAlignment="0" applyProtection="0"/>
    <xf numFmtId="0" fontId="3" fillId="15" borderId="17" applyNumberFormat="0" applyFont="0" applyAlignment="0" applyProtection="0"/>
    <xf numFmtId="0" fontId="3" fillId="15" borderId="17" applyNumberFormat="0" applyFont="0" applyAlignment="0" applyProtection="0"/>
    <xf numFmtId="0" fontId="87" fillId="54" borderId="30" applyNumberFormat="0" applyAlignment="0" applyProtection="0"/>
    <xf numFmtId="0" fontId="87" fillId="54" borderId="30" applyNumberFormat="0" applyAlignment="0" applyProtection="0"/>
    <xf numFmtId="0" fontId="87" fillId="48" borderId="30" applyNumberFormat="0" applyAlignment="0" applyProtection="0"/>
    <xf numFmtId="0" fontId="87" fillId="54" borderId="30" applyNumberFormat="0" applyAlignment="0" applyProtection="0"/>
    <xf numFmtId="0" fontId="87" fillId="54" borderId="30" applyNumberFormat="0" applyAlignment="0" applyProtection="0"/>
    <xf numFmtId="0" fontId="87" fillId="54" borderId="30" applyNumberFormat="0" applyAlignment="0" applyProtection="0"/>
    <xf numFmtId="9" fontId="3" fillId="0" borderId="0" applyFont="0" applyFill="0" applyBorder="0" applyAlignment="0" applyProtection="0"/>
    <xf numFmtId="9" fontId="64"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9" fontId="6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4"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3" fillId="0" borderId="0" applyFont="0" applyFill="0" applyBorder="0" applyAlignment="0" applyProtection="0"/>
    <xf numFmtId="9" fontId="65"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65"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43" fillId="0" borderId="0" applyFont="0" applyFill="0" applyBorder="0" applyAlignment="0" applyProtection="0"/>
    <xf numFmtId="9" fontId="65" fillId="0" borderId="0" applyFont="0" applyFill="0" applyBorder="0" applyAlignment="0" applyProtection="0"/>
    <xf numFmtId="9" fontId="4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8" fillId="0" borderId="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2"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43" fillId="0" borderId="19" applyNumberFormat="0" applyFon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42" fontId="66" fillId="0" borderId="0" applyFont="0" applyFill="0" applyBorder="0" applyAlignment="0" applyProtection="0"/>
    <xf numFmtId="44" fontId="66"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5" fillId="0" borderId="0" applyNumberFormat="0" applyFill="0" applyBorder="0" applyAlignment="0" applyProtection="0"/>
    <xf numFmtId="0" fontId="43" fillId="0" borderId="0"/>
    <xf numFmtId="0" fontId="43" fillId="0" borderId="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63" fillId="67" borderId="21" applyNumberFormat="0" applyAlignment="0" applyProtection="0"/>
    <xf numFmtId="0" fontId="43" fillId="0" borderId="0"/>
    <xf numFmtId="0" fontId="3" fillId="0" borderId="0"/>
    <xf numFmtId="0" fontId="3" fillId="15" borderId="17" applyNumberFormat="0" applyFont="0" applyAlignment="0" applyProtection="0"/>
    <xf numFmtId="0" fontId="47" fillId="0" borderId="0"/>
    <xf numFmtId="0" fontId="3" fillId="0" borderId="0"/>
    <xf numFmtId="0" fontId="4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87" fillId="54" borderId="30" applyNumberForma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87" fillId="54" borderId="30" applyNumberForma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87" fillId="54" borderId="30" applyNumberFormat="0" applyAlignment="0" applyProtection="0"/>
    <xf numFmtId="0" fontId="50" fillId="64" borderId="29" applyNumberFormat="0" applyFont="0" applyAlignment="0" applyProtection="0"/>
    <xf numFmtId="0" fontId="50" fillId="64" borderId="29" applyNumberFormat="0" applyFont="0" applyAlignment="0" applyProtection="0"/>
    <xf numFmtId="0" fontId="87" fillId="54" borderId="30" applyNumberFormat="0" applyAlignment="0" applyProtection="0"/>
    <xf numFmtId="0" fontId="50" fillId="64" borderId="29" applyNumberFormat="0" applyFont="0" applyAlignment="0" applyProtection="0"/>
    <xf numFmtId="0" fontId="50" fillId="64" borderId="29" applyNumberFormat="0" applyFont="0" applyAlignment="0" applyProtection="0"/>
    <xf numFmtId="0" fontId="87" fillId="54" borderId="30" applyNumberFormat="0" applyAlignment="0" applyProtection="0"/>
    <xf numFmtId="0" fontId="50" fillId="64" borderId="29" applyNumberFormat="0" applyFont="0" applyAlignment="0" applyProtection="0"/>
    <xf numFmtId="0" fontId="50" fillId="64" borderId="29" applyNumberFormat="0" applyFont="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2"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50" fillId="64" borderId="29" applyNumberFormat="0" applyFont="0" applyAlignment="0" applyProtection="0"/>
    <xf numFmtId="0" fontId="50" fillId="64" borderId="29" applyNumberFormat="0" applyFont="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50" fillId="64" borderId="29" applyNumberFormat="0" applyFont="0" applyAlignment="0" applyProtection="0"/>
    <xf numFmtId="0" fontId="65" fillId="51" borderId="29" applyNumberFormat="0" applyFont="0" applyAlignment="0" applyProtection="0"/>
    <xf numFmtId="0" fontId="64"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50" fillId="64" borderId="29" applyNumberFormat="0" applyFont="0" applyAlignment="0" applyProtection="0"/>
    <xf numFmtId="0" fontId="64" fillId="64" borderId="29" applyNumberFormat="0" applyFont="0" applyAlignment="0" applyProtection="0"/>
    <xf numFmtId="0" fontId="62" fillId="54" borderId="20" applyNumberFormat="0" applyAlignment="0" applyProtection="0"/>
    <xf numFmtId="0" fontId="62" fillId="54" borderId="20" applyNumberFormat="0" applyAlignment="0" applyProtection="0"/>
    <xf numFmtId="0" fontId="62" fillId="48" borderId="20" applyNumberFormat="0" applyAlignment="0" applyProtection="0"/>
    <xf numFmtId="0" fontId="62" fillId="54" borderId="20" applyNumberFormat="0" applyAlignment="0" applyProtection="0"/>
    <xf numFmtId="0" fontId="62" fillId="54" borderId="20" applyNumberFormat="0" applyAlignment="0" applyProtection="0"/>
    <xf numFmtId="0" fontId="62" fillId="54" borderId="20" applyNumberFormat="0" applyAlignment="0" applyProtection="0"/>
    <xf numFmtId="0" fontId="78" fillId="50" borderId="20" applyNumberFormat="0" applyAlignment="0" applyProtection="0"/>
    <xf numFmtId="0" fontId="78" fillId="50" borderId="20" applyNumberFormat="0" applyAlignment="0" applyProtection="0"/>
    <xf numFmtId="0" fontId="78" fillId="51" borderId="20" applyNumberFormat="0" applyAlignment="0" applyProtection="0"/>
    <xf numFmtId="0" fontId="78" fillId="50" borderId="20" applyNumberFormat="0" applyAlignment="0" applyProtection="0"/>
    <xf numFmtId="0" fontId="78" fillId="50" borderId="20" applyNumberFormat="0" applyAlignment="0" applyProtection="0"/>
    <xf numFmtId="0" fontId="78" fillId="50" borderId="20" applyNumberFormat="0" applyAlignment="0" applyProtection="0"/>
    <xf numFmtId="0" fontId="92" fillId="69" borderId="0" applyNumberFormat="0">
      <alignment horizontal="left" vertical="center"/>
    </xf>
    <xf numFmtId="0" fontId="60" fillId="69" borderId="0">
      <alignment vertical="center"/>
    </xf>
    <xf numFmtId="0" fontId="93" fillId="0" borderId="33">
      <alignment horizontal="left" wrapText="1"/>
    </xf>
    <xf numFmtId="3" fontId="43" fillId="0" borderId="0">
      <alignment horizontal="left" vertical="top" wrapText="1"/>
    </xf>
    <xf numFmtId="3" fontId="93" fillId="0" borderId="34">
      <alignment vertical="center"/>
    </xf>
    <xf numFmtId="0" fontId="94" fillId="0" borderId="0" applyNumberFormat="0">
      <alignment horizontal="left" vertical="center"/>
    </xf>
    <xf numFmtId="0" fontId="94" fillId="0" borderId="0">
      <alignment horizontal="left" vertical="top"/>
    </xf>
    <xf numFmtId="3" fontId="43" fillId="0" borderId="0">
      <alignment horizontal="left" vertical="top" wrapText="1"/>
    </xf>
    <xf numFmtId="0" fontId="95" fillId="34" borderId="0" applyNumberFormat="0" applyBorder="0" applyAlignment="0" applyProtection="0"/>
    <xf numFmtId="0" fontId="95" fillId="38" borderId="0" applyNumberFormat="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3" fillId="0" borderId="0"/>
    <xf numFmtId="0" fontId="43" fillId="0" borderId="0"/>
    <xf numFmtId="0" fontId="43" fillId="0" borderId="0"/>
    <xf numFmtId="0" fontId="43" fillId="0" borderId="0"/>
    <xf numFmtId="0" fontId="96" fillId="0" borderId="0"/>
    <xf numFmtId="168" fontId="96" fillId="0" borderId="0" applyFill="0" applyBorder="0" applyAlignment="0" applyProtection="0"/>
    <xf numFmtId="169" fontId="96" fillId="0" borderId="0" applyFill="0" applyBorder="0" applyAlignment="0" applyProtection="0"/>
    <xf numFmtId="167" fontId="96" fillId="0" borderId="0" applyFill="0" applyBorder="0" applyAlignment="0" applyProtection="0"/>
    <xf numFmtId="170" fontId="96" fillId="0" borderId="0" applyFill="0" applyBorder="0" applyAlignment="0" applyProtection="0"/>
    <xf numFmtId="9" fontId="96" fillId="0" borderId="0" applyFill="0" applyBorder="0" applyAlignment="0" applyProtection="0"/>
    <xf numFmtId="0" fontId="109" fillId="0" borderId="0" applyNumberFormat="0" applyFill="0"/>
    <xf numFmtId="0" fontId="104" fillId="40" borderId="38" applyNumberFormat="0"/>
    <xf numFmtId="0" fontId="105" fillId="40" borderId="35" applyNumberFormat="0" applyAlignment="0"/>
    <xf numFmtId="0" fontId="98" fillId="40" borderId="35" applyNumberFormat="0" applyAlignment="0"/>
    <xf numFmtId="0" fontId="106" fillId="40" borderId="35" applyNumberFormat="0" applyAlignment="0"/>
    <xf numFmtId="0" fontId="103" fillId="73" borderId="0" applyNumberFormat="0" applyBorder="0" applyAlignment="0" applyProtection="0"/>
    <xf numFmtId="0" fontId="100" fillId="71" borderId="0" applyNumberFormat="0" applyBorder="0" applyAlignment="0"/>
    <xf numFmtId="0" fontId="108" fillId="75" borderId="0" applyNumberFormat="0" applyBorder="0" applyAlignment="0" applyProtection="0"/>
    <xf numFmtId="0" fontId="96" fillId="74" borderId="36" applyNumberFormat="0" applyAlignment="0" applyProtection="0"/>
    <xf numFmtId="0" fontId="96" fillId="76" borderId="39" applyNumberFormat="0" applyAlignment="0"/>
    <xf numFmtId="0" fontId="96" fillId="72" borderId="36" applyNumberFormat="0" applyAlignment="0"/>
    <xf numFmtId="0" fontId="96" fillId="70" borderId="0" applyNumberFormat="0" applyAlignment="0"/>
    <xf numFmtId="0" fontId="101" fillId="0" borderId="37" applyNumberFormat="0" applyFill="0" applyAlignment="0"/>
    <xf numFmtId="0" fontId="100" fillId="71" borderId="0" applyNumberFormat="0" applyBorder="0" applyAlignment="0"/>
    <xf numFmtId="0" fontId="102" fillId="0" borderId="0" applyNumberFormat="0" applyFill="0" applyAlignment="0"/>
    <xf numFmtId="0" fontId="102" fillId="0" borderId="0" applyNumberFormat="0" applyFill="0" applyBorder="0" applyAlignment="0"/>
    <xf numFmtId="0" fontId="97" fillId="0" borderId="40" applyNumberFormat="0" applyFill="0" applyAlignment="0" applyProtection="0"/>
    <xf numFmtId="0" fontId="96"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9"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23" borderId="0" applyNumberFormat="0" applyBorder="0" applyAlignment="0" applyProtection="0"/>
    <xf numFmtId="0" fontId="96" fillId="24"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5" fillId="35" borderId="0" applyNumberFormat="0" applyBorder="0" applyAlignment="0" applyProtection="0"/>
    <xf numFmtId="0" fontId="99" fillId="36" borderId="0" applyNumberFormat="0" applyBorder="0" applyAlignment="0" applyProtection="0"/>
    <xf numFmtId="0" fontId="95" fillId="37" borderId="0" applyNumberFormat="0" applyBorder="0" applyAlignment="0" applyProtection="0"/>
    <xf numFmtId="0" fontId="95" fillId="39" borderId="0" applyNumberFormat="0" applyBorder="0" applyAlignment="0" applyProtection="0"/>
    <xf numFmtId="0" fontId="96" fillId="72" borderId="0" applyNumberFormat="0" applyBorder="0" applyAlignment="0"/>
    <xf numFmtId="0" fontId="107" fillId="0" borderId="0" applyNumberFormat="0" applyFill="0" applyBorder="0" applyAlignment="0" applyProtection="0">
      <alignment vertical="top"/>
      <protection locked="0"/>
    </xf>
    <xf numFmtId="0" fontId="96" fillId="0" borderId="0"/>
    <xf numFmtId="168" fontId="96" fillId="0" borderId="0" applyFill="0" applyBorder="0" applyAlignment="0" applyProtection="0"/>
    <xf numFmtId="0" fontId="101" fillId="0" borderId="37" applyNumberFormat="0" applyFill="0" applyAlignment="0"/>
    <xf numFmtId="167" fontId="96" fillId="0" borderId="0" applyFill="0" applyBorder="0" applyAlignment="0" applyProtection="0"/>
    <xf numFmtId="168" fontId="96" fillId="0" borderId="0" applyFill="0" applyBorder="0" applyAlignment="0" applyProtection="0"/>
    <xf numFmtId="0" fontId="101" fillId="0" borderId="37" applyNumberFormat="0" applyFill="0" applyAlignment="0"/>
    <xf numFmtId="0" fontId="96" fillId="0" borderId="0"/>
    <xf numFmtId="0" fontId="96" fillId="0" borderId="0"/>
    <xf numFmtId="168" fontId="96" fillId="0" borderId="0" applyFill="0" applyBorder="0" applyAlignment="0" applyProtection="0"/>
    <xf numFmtId="0" fontId="96" fillId="0" borderId="0"/>
    <xf numFmtId="167" fontId="96" fillId="0" borderId="0" applyFill="0" applyBorder="0" applyAlignment="0" applyProtection="0"/>
    <xf numFmtId="167" fontId="96" fillId="0" borderId="0" applyFill="0" applyBorder="0" applyAlignment="0" applyProtection="0"/>
    <xf numFmtId="0" fontId="96" fillId="0" borderId="0"/>
    <xf numFmtId="0" fontId="101" fillId="0" borderId="37" applyNumberFormat="0" applyFill="0" applyAlignment="0"/>
    <xf numFmtId="0" fontId="96" fillId="0" borderId="0"/>
    <xf numFmtId="0" fontId="97" fillId="0" borderId="40" applyNumberFormat="0" applyFill="0" applyAlignment="0" applyProtection="0"/>
    <xf numFmtId="0" fontId="97" fillId="0" borderId="40" applyNumberFormat="0" applyFill="0" applyAlignment="0" applyProtection="0"/>
    <xf numFmtId="0" fontId="96" fillId="0" borderId="0"/>
    <xf numFmtId="168" fontId="96" fillId="0" borderId="0" applyFill="0" applyBorder="0" applyAlignment="0" applyProtection="0"/>
    <xf numFmtId="0" fontId="97" fillId="0" borderId="40" applyNumberFormat="0" applyFill="0" applyAlignment="0" applyProtection="0"/>
    <xf numFmtId="0" fontId="97" fillId="0" borderId="40" applyNumberFormat="0" applyFill="0" applyAlignment="0" applyProtection="0"/>
    <xf numFmtId="0" fontId="96" fillId="0" borderId="0"/>
    <xf numFmtId="167" fontId="96" fillId="0" borderId="0" applyFill="0" applyBorder="0" applyAlignment="0" applyProtection="0"/>
    <xf numFmtId="167" fontId="96" fillId="0" borderId="0" applyFill="0" applyBorder="0" applyAlignment="0" applyProtection="0"/>
    <xf numFmtId="0" fontId="101" fillId="0" borderId="37" applyNumberFormat="0" applyFill="0" applyAlignment="0"/>
    <xf numFmtId="168" fontId="96" fillId="0" borderId="0" applyFill="0" applyBorder="0" applyAlignment="0" applyProtection="0"/>
    <xf numFmtId="167" fontId="96" fillId="0" borderId="0" applyFill="0" applyBorder="0" applyAlignment="0" applyProtection="0"/>
    <xf numFmtId="167" fontId="96" fillId="0" borderId="0" applyFill="0" applyBorder="0" applyAlignment="0" applyProtection="0"/>
    <xf numFmtId="168" fontId="96" fillId="0" borderId="0" applyFill="0" applyBorder="0" applyAlignment="0" applyProtection="0"/>
    <xf numFmtId="167" fontId="96" fillId="0" borderId="0" applyFill="0" applyBorder="0" applyAlignment="0" applyProtection="0"/>
    <xf numFmtId="168" fontId="96" fillId="0" borderId="0" applyFill="0" applyBorder="0" applyAlignment="0" applyProtection="0"/>
    <xf numFmtId="167" fontId="96" fillId="0" borderId="0" applyFill="0" applyBorder="0" applyAlignment="0" applyProtection="0"/>
    <xf numFmtId="167" fontId="96" fillId="0" borderId="0" applyFill="0" applyBorder="0" applyAlignment="0" applyProtection="0"/>
    <xf numFmtId="168" fontId="96" fillId="0" borderId="0" applyFill="0" applyBorder="0" applyAlignment="0" applyProtection="0"/>
    <xf numFmtId="0" fontId="96" fillId="0" borderId="0"/>
    <xf numFmtId="0" fontId="96" fillId="0" borderId="0"/>
    <xf numFmtId="168" fontId="96" fillId="0" borderId="0" applyFill="0" applyBorder="0" applyAlignment="0" applyProtection="0"/>
    <xf numFmtId="168" fontId="96" fillId="0" borderId="0" applyFill="0" applyBorder="0" applyAlignment="0" applyProtection="0"/>
    <xf numFmtId="0" fontId="96" fillId="0" borderId="0"/>
    <xf numFmtId="168" fontId="96" fillId="0" borderId="0" applyFill="0" applyBorder="0" applyAlignment="0" applyProtection="0"/>
    <xf numFmtId="167" fontId="96" fillId="0" borderId="0" applyFill="0" applyBorder="0" applyAlignment="0" applyProtection="0"/>
    <xf numFmtId="0" fontId="96" fillId="0" borderId="0"/>
    <xf numFmtId="0" fontId="96" fillId="0" borderId="0"/>
    <xf numFmtId="0" fontId="96" fillId="0" borderId="0"/>
    <xf numFmtId="167" fontId="96" fillId="0" borderId="0" applyFill="0" applyBorder="0" applyAlignment="0" applyProtection="0"/>
    <xf numFmtId="0" fontId="96" fillId="0" borderId="0"/>
    <xf numFmtId="167" fontId="96" fillId="0" borderId="0" applyFill="0" applyBorder="0" applyAlignment="0" applyProtection="0"/>
    <xf numFmtId="167" fontId="96" fillId="0" borderId="0" applyFill="0" applyBorder="0" applyAlignment="0" applyProtection="0"/>
    <xf numFmtId="0" fontId="96" fillId="0" borderId="0"/>
    <xf numFmtId="167" fontId="96" fillId="0" borderId="0" applyFill="0" applyBorder="0" applyAlignment="0" applyProtection="0"/>
    <xf numFmtId="167" fontId="96" fillId="0" borderId="0" applyFill="0" applyBorder="0" applyAlignment="0" applyProtection="0"/>
    <xf numFmtId="44" fontId="3" fillId="0" borderId="0" applyFont="0" applyFill="0" applyBorder="0" applyAlignment="0" applyProtection="0"/>
    <xf numFmtId="168" fontId="96" fillId="0" borderId="0" applyFill="0" applyBorder="0" applyAlignment="0" applyProtection="0"/>
    <xf numFmtId="167" fontId="96" fillId="0" borderId="0" applyFill="0" applyBorder="0" applyAlignment="0" applyProtection="0"/>
    <xf numFmtId="168" fontId="96" fillId="0" borderId="0" applyFill="0" applyBorder="0" applyAlignment="0" applyProtection="0"/>
    <xf numFmtId="167" fontId="96" fillId="0" borderId="0" applyFill="0" applyBorder="0" applyAlignment="0" applyProtection="0"/>
    <xf numFmtId="168" fontId="96" fillId="0" borderId="0" applyFill="0" applyBorder="0" applyAlignment="0" applyProtection="0"/>
    <xf numFmtId="0" fontId="96" fillId="0" borderId="0"/>
    <xf numFmtId="167" fontId="96" fillId="0" borderId="0" applyFill="0" applyBorder="0" applyAlignment="0" applyProtection="0"/>
    <xf numFmtId="168" fontId="96" fillId="0" borderId="0" applyFill="0" applyBorder="0" applyAlignment="0" applyProtection="0"/>
    <xf numFmtId="0" fontId="96" fillId="0" borderId="0"/>
    <xf numFmtId="168" fontId="96" fillId="0" borderId="0" applyFill="0" applyBorder="0" applyAlignment="0" applyProtection="0"/>
    <xf numFmtId="0" fontId="96" fillId="0" borderId="0"/>
    <xf numFmtId="168" fontId="96" fillId="0" borderId="0" applyFill="0" applyBorder="0" applyAlignment="0" applyProtection="0"/>
    <xf numFmtId="168" fontId="96" fillId="0" borderId="0" applyFill="0" applyBorder="0" applyAlignment="0" applyProtection="0"/>
    <xf numFmtId="168" fontId="96" fillId="0" borderId="0" applyFill="0" applyBorder="0" applyAlignment="0" applyProtection="0"/>
    <xf numFmtId="43" fontId="3" fillId="0" borderId="0" applyFont="0" applyFill="0" applyBorder="0" applyAlignment="0" applyProtection="0"/>
  </cellStyleXfs>
  <cellXfs count="334">
    <xf numFmtId="0" fontId="0" fillId="0" borderId="0" xfId="0"/>
    <xf numFmtId="0" fontId="0" fillId="2" borderId="0" xfId="0" applyFill="1"/>
    <xf numFmtId="0" fontId="1" fillId="2" borderId="0" xfId="0" applyFont="1" applyFill="1"/>
    <xf numFmtId="0" fontId="0" fillId="2" borderId="0" xfId="0" applyFill="1" applyAlignment="1">
      <alignment vertical="top" wrapText="1"/>
    </xf>
    <xf numFmtId="0" fontId="3" fillId="0" borderId="0" xfId="1"/>
    <xf numFmtId="0" fontId="4" fillId="4" borderId="0" xfId="2" applyFill="1"/>
    <xf numFmtId="0" fontId="4" fillId="2" borderId="0" xfId="2" applyFill="1"/>
    <xf numFmtId="0" fontId="4" fillId="2" borderId="0" xfId="2" applyFill="1" applyAlignment="1">
      <alignment horizontal="left" vertical="top" wrapText="1"/>
    </xf>
    <xf numFmtId="0" fontId="7" fillId="4" borderId="0" xfId="2" applyFont="1" applyFill="1"/>
    <xf numFmtId="0" fontId="4" fillId="2" borderId="0" xfId="2" applyFill="1" applyAlignment="1">
      <alignment wrapText="1"/>
    </xf>
    <xf numFmtId="0" fontId="8" fillId="2" borderId="0" xfId="4" applyFill="1"/>
    <xf numFmtId="0" fontId="4" fillId="2" borderId="0" xfId="2" applyFill="1" applyAlignment="1">
      <alignment horizontal="left" vertical="center" wrapText="1"/>
    </xf>
    <xf numFmtId="0" fontId="4" fillId="2" borderId="1" xfId="2" applyFill="1" applyBorder="1"/>
    <xf numFmtId="164" fontId="4" fillId="2" borderId="1" xfId="7" applyNumberFormat="1" applyFont="1" applyFill="1" applyBorder="1"/>
    <xf numFmtId="164" fontId="6" fillId="2" borderId="1" xfId="7" applyNumberFormat="1" applyFont="1" applyFill="1" applyBorder="1"/>
    <xf numFmtId="0" fontId="4" fillId="2" borderId="0" xfId="2" applyFill="1" applyAlignment="1">
      <alignment vertical="top" wrapText="1"/>
    </xf>
    <xf numFmtId="0" fontId="11" fillId="2" borderId="0" xfId="2" applyFont="1" applyFill="1"/>
    <xf numFmtId="164" fontId="4" fillId="2" borderId="1" xfId="2" applyNumberFormat="1" applyFill="1" applyBorder="1" applyAlignment="1">
      <alignment horizontal="left" vertical="center" wrapText="1"/>
    </xf>
    <xf numFmtId="9" fontId="4" fillId="2" borderId="1" xfId="2" applyNumberFormat="1" applyFill="1" applyBorder="1" applyAlignment="1">
      <alignment horizontal="right" vertical="center" wrapText="1"/>
    </xf>
    <xf numFmtId="164" fontId="4" fillId="2" borderId="1" xfId="7" applyNumberFormat="1" applyFont="1" applyFill="1" applyBorder="1" applyAlignment="1">
      <alignment horizontal="left" vertical="center" wrapText="1"/>
    </xf>
    <xf numFmtId="0" fontId="4" fillId="2" borderId="1" xfId="2" applyFill="1" applyBorder="1" applyAlignment="1">
      <alignment horizontal="left" vertical="center" wrapText="1"/>
    </xf>
    <xf numFmtId="9" fontId="4" fillId="2" borderId="1" xfId="5" applyFont="1" applyFill="1" applyBorder="1" applyAlignment="1">
      <alignment horizontal="left" vertical="center" wrapText="1"/>
    </xf>
    <xf numFmtId="0" fontId="4" fillId="2" borderId="0" xfId="2" applyFill="1" applyAlignment="1">
      <alignment horizontal="left" vertical="center"/>
    </xf>
    <xf numFmtId="0" fontId="0" fillId="2" borderId="0" xfId="2" applyFont="1" applyFill="1" applyAlignment="1">
      <alignment horizontal="right" vertical="center"/>
    </xf>
    <xf numFmtId="0" fontId="0" fillId="2" borderId="0" xfId="2" applyFont="1" applyFill="1" applyAlignment="1">
      <alignment horizontal="right" vertical="center" wrapText="1"/>
    </xf>
    <xf numFmtId="0" fontId="4" fillId="2" borderId="0" xfId="2" applyFill="1" applyAlignment="1">
      <alignment horizontal="right" vertical="center" wrapText="1"/>
    </xf>
    <xf numFmtId="0" fontId="17" fillId="4" borderId="0" xfId="2" applyFont="1" applyFill="1"/>
    <xf numFmtId="9" fontId="4" fillId="2" borderId="0" xfId="5" applyFont="1" applyFill="1" applyAlignment="1">
      <alignment horizontal="left" vertical="center" wrapText="1"/>
    </xf>
    <xf numFmtId="0" fontId="10" fillId="2" borderId="0" xfId="2" applyFont="1" applyFill="1" applyAlignment="1">
      <alignment horizontal="right" vertical="center" wrapText="1"/>
    </xf>
    <xf numFmtId="0" fontId="10" fillId="0" borderId="0" xfId="1" applyFont="1"/>
    <xf numFmtId="0" fontId="6" fillId="2" borderId="0" xfId="2" applyFont="1" applyFill="1"/>
    <xf numFmtId="0" fontId="19" fillId="2" borderId="0" xfId="6" applyFont="1" applyFill="1"/>
    <xf numFmtId="0" fontId="6" fillId="6" borderId="1" xfId="2" applyFont="1" applyFill="1" applyBorder="1" applyAlignment="1">
      <alignment horizontal="center"/>
    </xf>
    <xf numFmtId="0" fontId="4" fillId="6" borderId="1" xfId="2" applyFill="1" applyBorder="1" applyAlignment="1">
      <alignment horizontal="center"/>
    </xf>
    <xf numFmtId="0" fontId="8" fillId="0" borderId="0" xfId="4"/>
    <xf numFmtId="0" fontId="6" fillId="6" borderId="1" xfId="2" applyFont="1" applyFill="1" applyBorder="1" applyAlignment="1">
      <alignment horizontal="center" vertical="center"/>
    </xf>
    <xf numFmtId="9" fontId="0" fillId="0" borderId="1" xfId="8" applyFont="1" applyBorder="1"/>
    <xf numFmtId="0" fontId="6" fillId="0" borderId="1" xfId="2" applyFont="1" applyBorder="1"/>
    <xf numFmtId="0" fontId="6" fillId="6" borderId="1" xfId="2" applyFont="1" applyFill="1" applyBorder="1" applyAlignment="1">
      <alignment horizontal="center" vertical="center" wrapText="1"/>
    </xf>
    <xf numFmtId="0" fontId="4" fillId="2" borderId="1" xfId="2" applyFill="1" applyBorder="1" applyAlignment="1">
      <alignment horizontal="left" vertical="top" wrapText="1"/>
    </xf>
    <xf numFmtId="0" fontId="6" fillId="2" borderId="1" xfId="2" applyFont="1" applyFill="1" applyBorder="1" applyAlignment="1">
      <alignment horizontal="left" vertical="top" wrapText="1"/>
    </xf>
    <xf numFmtId="3" fontId="6" fillId="6" borderId="1" xfId="2" applyNumberFormat="1" applyFont="1" applyFill="1" applyBorder="1" applyAlignment="1">
      <alignment horizontal="center"/>
    </xf>
    <xf numFmtId="0" fontId="0" fillId="2" borderId="0" xfId="0" applyFill="1" applyAlignment="1">
      <alignment horizontal="left" vertical="top" wrapText="1"/>
    </xf>
    <xf numFmtId="0" fontId="3" fillId="2" borderId="0" xfId="1" applyFill="1"/>
    <xf numFmtId="0" fontId="22" fillId="2" borderId="0" xfId="1" applyFont="1" applyFill="1"/>
    <xf numFmtId="0" fontId="5" fillId="2" borderId="0" xfId="2" applyFont="1" applyFill="1"/>
    <xf numFmtId="0" fontId="6" fillId="5" borderId="1" xfId="1" applyFont="1" applyFill="1" applyBorder="1" applyAlignment="1">
      <alignment horizontal="center" vertical="center" wrapText="1"/>
    </xf>
    <xf numFmtId="0" fontId="4" fillId="2" borderId="0" xfId="2" applyFill="1" applyAlignment="1">
      <alignment vertical="center" wrapText="1"/>
    </xf>
    <xf numFmtId="0" fontId="6" fillId="2" borderId="1" xfId="1" applyFont="1" applyFill="1" applyBorder="1" applyAlignment="1">
      <alignment horizontal="right"/>
    </xf>
    <xf numFmtId="9" fontId="4" fillId="2" borderId="1" xfId="5" applyFont="1" applyFill="1" applyBorder="1"/>
    <xf numFmtId="0" fontId="6" fillId="5" borderId="3" xfId="1" applyFont="1" applyFill="1" applyBorder="1" applyAlignment="1">
      <alignment horizontal="center" vertical="center" wrapText="1"/>
    </xf>
    <xf numFmtId="0" fontId="23" fillId="2" borderId="0" xfId="6" applyFont="1" applyFill="1"/>
    <xf numFmtId="0" fontId="4" fillId="2" borderId="0" xfId="1" applyFont="1" applyFill="1"/>
    <xf numFmtId="9" fontId="4" fillId="2" borderId="0" xfId="1" applyNumberFormat="1" applyFont="1" applyFill="1"/>
    <xf numFmtId="0" fontId="10" fillId="2" borderId="0" xfId="1" applyFont="1" applyFill="1"/>
    <xf numFmtId="0" fontId="24" fillId="2" borderId="0" xfId="1" applyFont="1" applyFill="1" applyAlignment="1">
      <alignment horizontal="left" wrapText="1"/>
    </xf>
    <xf numFmtId="0" fontId="10" fillId="4" borderId="0" xfId="1" applyFont="1" applyFill="1"/>
    <xf numFmtId="0" fontId="24" fillId="2" borderId="0" xfId="1" applyFont="1" applyFill="1" applyAlignment="1">
      <alignment horizontal="left"/>
    </xf>
    <xf numFmtId="0" fontId="6" fillId="2" borderId="0" xfId="1" applyFont="1" applyFill="1"/>
    <xf numFmtId="0" fontId="5" fillId="2" borderId="0" xfId="1" applyFont="1" applyFill="1"/>
    <xf numFmtId="0" fontId="4" fillId="2" borderId="1" xfId="1" applyFont="1" applyFill="1" applyBorder="1"/>
    <xf numFmtId="0" fontId="6" fillId="2" borderId="1" xfId="1" applyFont="1" applyFill="1" applyBorder="1" applyAlignment="1">
      <alignment horizontal="right" vertical="center" wrapText="1"/>
    </xf>
    <xf numFmtId="0" fontId="6" fillId="5" borderId="1" xfId="1" applyFont="1" applyFill="1" applyBorder="1"/>
    <xf numFmtId="9" fontId="4" fillId="2" borderId="1" xfId="2" applyNumberFormat="1" applyFill="1" applyBorder="1" applyAlignment="1">
      <alignment wrapText="1"/>
    </xf>
    <xf numFmtId="0" fontId="22" fillId="0" borderId="0" xfId="1" applyFont="1"/>
    <xf numFmtId="9" fontId="4" fillId="8" borderId="1" xfId="2" applyNumberFormat="1" applyFill="1" applyBorder="1" applyAlignment="1">
      <alignment wrapText="1"/>
    </xf>
    <xf numFmtId="0" fontId="6" fillId="2" borderId="1" xfId="1" applyFont="1" applyFill="1" applyBorder="1" applyAlignment="1">
      <alignment horizontal="left" vertical="center" wrapText="1"/>
    </xf>
    <xf numFmtId="165" fontId="4" fillId="8" borderId="1" xfId="2" applyNumberFormat="1" applyFill="1" applyBorder="1" applyAlignment="1">
      <alignment wrapText="1"/>
    </xf>
    <xf numFmtId="0" fontId="6" fillId="0" borderId="1" xfId="1" applyFont="1" applyBorder="1" applyAlignment="1">
      <alignment horizontal="left" vertical="center" wrapText="1"/>
    </xf>
    <xf numFmtId="0" fontId="8" fillId="2" borderId="0" xfId="6" applyFont="1" applyFill="1"/>
    <xf numFmtId="0" fontId="6" fillId="2" borderId="0" xfId="2" quotePrefix="1" applyFont="1" applyFill="1" applyAlignment="1">
      <alignment horizontal="left" indent="5"/>
    </xf>
    <xf numFmtId="164" fontId="4" fillId="2" borderId="0" xfId="7" applyNumberFormat="1" applyFont="1" applyFill="1" applyBorder="1"/>
    <xf numFmtId="0" fontId="6" fillId="2" borderId="0" xfId="1" applyFont="1" applyFill="1" applyAlignment="1">
      <alignment vertical="center" wrapText="1"/>
    </xf>
    <xf numFmtId="0" fontId="6" fillId="2" borderId="0" xfId="1" applyFont="1" applyFill="1" applyAlignment="1">
      <alignment horizontal="center" vertical="center" wrapText="1"/>
    </xf>
    <xf numFmtId="164" fontId="6" fillId="2" borderId="0" xfId="7" applyNumberFormat="1" applyFont="1" applyFill="1" applyBorder="1"/>
    <xf numFmtId="0" fontId="21" fillId="2" borderId="0" xfId="2" applyFont="1" applyFill="1"/>
    <xf numFmtId="0" fontId="6" fillId="5" borderId="1" xfId="1" applyFont="1" applyFill="1" applyBorder="1" applyAlignment="1">
      <alignment vertical="center" wrapText="1"/>
    </xf>
    <xf numFmtId="0" fontId="6" fillId="5" borderId="3" xfId="1" applyFont="1" applyFill="1" applyBorder="1" applyAlignment="1">
      <alignment vertical="center" wrapText="1"/>
    </xf>
    <xf numFmtId="9" fontId="4" fillId="2" borderId="3" xfId="5" applyFont="1" applyFill="1" applyBorder="1"/>
    <xf numFmtId="9" fontId="6" fillId="2" borderId="3" xfId="1" applyNumberFormat="1" applyFont="1" applyFill="1" applyBorder="1"/>
    <xf numFmtId="9" fontId="4" fillId="2" borderId="0" xfId="5" applyFont="1" applyFill="1" applyBorder="1" applyAlignment="1">
      <alignment horizontal="right" wrapText="1"/>
    </xf>
    <xf numFmtId="9" fontId="6" fillId="2" borderId="0" xfId="5" applyFont="1" applyFill="1" applyBorder="1" applyAlignment="1">
      <alignment horizontal="right" wrapText="1"/>
    </xf>
    <xf numFmtId="0" fontId="6" fillId="2" borderId="7" xfId="1" applyFont="1" applyFill="1" applyBorder="1" applyAlignment="1">
      <alignment vertical="center" wrapText="1"/>
    </xf>
    <xf numFmtId="0" fontId="6" fillId="2" borderId="7" xfId="1" applyFont="1" applyFill="1" applyBorder="1" applyAlignment="1">
      <alignment horizontal="center" vertical="center" wrapText="1"/>
    </xf>
    <xf numFmtId="9" fontId="4" fillId="2" borderId="7" xfId="5" applyFont="1" applyFill="1" applyBorder="1"/>
    <xf numFmtId="9" fontId="6" fillId="2" borderId="7" xfId="1" applyNumberFormat="1" applyFont="1" applyFill="1" applyBorder="1"/>
    <xf numFmtId="9" fontId="4" fillId="2" borderId="0" xfId="2" applyNumberFormat="1" applyFill="1" applyAlignment="1">
      <alignment wrapText="1"/>
    </xf>
    <xf numFmtId="9" fontId="4" fillId="2" borderId="7" xfId="2" applyNumberFormat="1" applyFill="1" applyBorder="1" applyAlignment="1">
      <alignment wrapText="1"/>
    </xf>
    <xf numFmtId="0" fontId="4" fillId="2" borderId="7" xfId="2" applyFill="1" applyBorder="1" applyAlignment="1">
      <alignment wrapText="1"/>
    </xf>
    <xf numFmtId="0" fontId="4" fillId="2" borderId="0" xfId="2" applyFill="1" applyAlignment="1">
      <alignment horizontal="left" vertical="top"/>
    </xf>
    <xf numFmtId="0" fontId="4" fillId="2" borderId="0" xfId="2" quotePrefix="1" applyFill="1" applyAlignment="1">
      <alignment horizontal="left" vertical="top"/>
    </xf>
    <xf numFmtId="0" fontId="21" fillId="2" borderId="0" xfId="2" applyFont="1" applyFill="1" applyAlignment="1">
      <alignment vertical="top" wrapText="1"/>
    </xf>
    <xf numFmtId="9" fontId="25" fillId="2" borderId="1" xfId="5" applyFont="1" applyFill="1" applyBorder="1"/>
    <xf numFmtId="0" fontId="0" fillId="3" borderId="0" xfId="0" applyFill="1" applyAlignment="1">
      <alignment horizontal="left" vertical="top"/>
    </xf>
    <xf numFmtId="0" fontId="0" fillId="2" borderId="0" xfId="0" applyFill="1" applyAlignment="1">
      <alignment horizontal="left" vertical="top"/>
    </xf>
    <xf numFmtId="0" fontId="1" fillId="2" borderId="0" xfId="0" applyFont="1" applyFill="1" applyAlignment="1">
      <alignment horizontal="left" vertical="top" wrapText="1"/>
    </xf>
    <xf numFmtId="0" fontId="6" fillId="2" borderId="0" xfId="2" quotePrefix="1" applyFont="1" applyFill="1" applyAlignment="1">
      <alignment horizontal="left" vertical="top"/>
    </xf>
    <xf numFmtId="0" fontId="3" fillId="0" borderId="0" xfId="1" applyAlignment="1">
      <alignment horizontal="left" vertical="top"/>
    </xf>
    <xf numFmtId="0" fontId="11" fillId="2" borderId="0" xfId="2" applyFont="1" applyFill="1" applyAlignment="1">
      <alignment horizontal="left" vertical="top"/>
    </xf>
    <xf numFmtId="0" fontId="22" fillId="2" borderId="0" xfId="1" applyFont="1" applyFill="1" applyAlignment="1">
      <alignment horizontal="left" vertical="top"/>
    </xf>
    <xf numFmtId="0" fontId="26" fillId="2" borderId="0" xfId="1" applyFont="1" applyFill="1" applyAlignment="1">
      <alignment horizontal="left" vertical="top"/>
    </xf>
    <xf numFmtId="0" fontId="3" fillId="2" borderId="0" xfId="1" applyFill="1" applyAlignment="1">
      <alignment horizontal="left" vertical="top"/>
    </xf>
    <xf numFmtId="0" fontId="22" fillId="2" borderId="1" xfId="1" applyFont="1" applyFill="1" applyBorder="1" applyAlignment="1">
      <alignment horizontal="left" vertical="top"/>
    </xf>
    <xf numFmtId="0" fontId="22" fillId="2" borderId="1" xfId="1" applyFont="1" applyFill="1" applyBorder="1" applyAlignment="1">
      <alignment horizontal="left" vertical="top" wrapText="1"/>
    </xf>
    <xf numFmtId="0" fontId="3" fillId="2" borderId="1" xfId="1" applyFill="1" applyBorder="1" applyAlignment="1">
      <alignment horizontal="left" vertical="top"/>
    </xf>
    <xf numFmtId="9" fontId="25" fillId="2" borderId="3" xfId="5" applyFont="1" applyFill="1" applyBorder="1"/>
    <xf numFmtId="9" fontId="23" fillId="2" borderId="3" xfId="1" applyNumberFormat="1" applyFont="1" applyFill="1" applyBorder="1"/>
    <xf numFmtId="0" fontId="25" fillId="2" borderId="0" xfId="1" applyFont="1" applyFill="1"/>
    <xf numFmtId="0" fontId="21" fillId="2" borderId="0" xfId="2" applyFont="1" applyFill="1" applyAlignment="1">
      <alignment vertical="top"/>
    </xf>
    <xf numFmtId="9" fontId="21" fillId="2" borderId="0" xfId="5" applyFont="1" applyFill="1" applyBorder="1" applyAlignment="1">
      <alignment horizontal="left"/>
    </xf>
    <xf numFmtId="9" fontId="4" fillId="2" borderId="1" xfId="1" applyNumberFormat="1" applyFont="1" applyFill="1" applyBorder="1"/>
    <xf numFmtId="0" fontId="8" fillId="2" borderId="0" xfId="4" applyFill="1" applyAlignment="1"/>
    <xf numFmtId="0" fontId="0" fillId="2" borderId="0" xfId="1" applyFont="1" applyFill="1" applyAlignment="1">
      <alignment horizontal="left" vertical="top" wrapText="1"/>
    </xf>
    <xf numFmtId="0" fontId="1" fillId="0" borderId="0" xfId="0" applyFont="1"/>
    <xf numFmtId="0" fontId="25" fillId="4" borderId="0" xfId="2" applyFont="1" applyFill="1"/>
    <xf numFmtId="0" fontId="25" fillId="2" borderId="0" xfId="2" applyFont="1" applyFill="1"/>
    <xf numFmtId="0" fontId="23" fillId="2" borderId="1" xfId="2" applyFont="1" applyFill="1" applyBorder="1"/>
    <xf numFmtId="164" fontId="23" fillId="2" borderId="1" xfId="7" applyNumberFormat="1" applyFont="1" applyFill="1" applyBorder="1"/>
    <xf numFmtId="0" fontId="28" fillId="0" borderId="0" xfId="1" applyFont="1"/>
    <xf numFmtId="164" fontId="4" fillId="2" borderId="0" xfId="2" applyNumberFormat="1" applyFill="1"/>
    <xf numFmtId="164" fontId="25" fillId="2" borderId="1" xfId="2" applyNumberFormat="1" applyFont="1" applyFill="1" applyBorder="1" applyAlignment="1">
      <alignment horizontal="left" vertical="top"/>
    </xf>
    <xf numFmtId="0" fontId="0" fillId="2" borderId="0" xfId="1" applyFont="1" applyFill="1" applyAlignment="1">
      <alignment horizontal="left" vertical="top"/>
    </xf>
    <xf numFmtId="0" fontId="3" fillId="2" borderId="0" xfId="1" applyFill="1" applyAlignment="1">
      <alignment horizontal="left" vertical="top" wrapText="1"/>
    </xf>
    <xf numFmtId="0" fontId="23" fillId="2" borderId="1" xfId="2" applyFont="1" applyFill="1" applyBorder="1" applyAlignment="1">
      <alignment horizontal="left" vertical="top" wrapText="1"/>
    </xf>
    <xf numFmtId="0" fontId="25" fillId="2" borderId="1" xfId="2" applyFont="1" applyFill="1" applyBorder="1" applyAlignment="1">
      <alignment horizontal="left" vertical="top" wrapText="1"/>
    </xf>
    <xf numFmtId="0" fontId="6" fillId="2" borderId="0" xfId="2" applyFont="1" applyFill="1" applyAlignment="1">
      <alignment horizontal="left" vertical="center" wrapText="1"/>
    </xf>
    <xf numFmtId="0" fontId="0" fillId="2" borderId="0" xfId="1" applyFont="1" applyFill="1"/>
    <xf numFmtId="0" fontId="0" fillId="4" borderId="0" xfId="0" applyFill="1"/>
    <xf numFmtId="2" fontId="0" fillId="2" borderId="1" xfId="0" applyNumberFormat="1" applyFill="1" applyBorder="1" applyAlignment="1">
      <alignment wrapText="1"/>
    </xf>
    <xf numFmtId="44" fontId="4" fillId="2" borderId="1" xfId="11" applyFont="1" applyFill="1" applyBorder="1" applyAlignment="1">
      <alignment horizontal="left" vertical="center" wrapText="1"/>
    </xf>
    <xf numFmtId="0" fontId="22" fillId="2" borderId="0" xfId="1" applyFont="1" applyFill="1" applyAlignment="1">
      <alignment horizontal="left" vertical="top" wrapText="1"/>
    </xf>
    <xf numFmtId="0" fontId="26" fillId="2" borderId="0" xfId="1" applyFont="1" applyFill="1" applyAlignment="1">
      <alignment horizontal="left" vertical="top" wrapText="1"/>
    </xf>
    <xf numFmtId="0" fontId="0" fillId="2" borderId="1" xfId="0" applyFill="1" applyBorder="1"/>
    <xf numFmtId="3" fontId="0" fillId="2" borderId="1" xfId="0" applyNumberFormat="1" applyFill="1" applyBorder="1"/>
    <xf numFmtId="9" fontId="0" fillId="2" borderId="1" xfId="12" applyFont="1" applyFill="1" applyBorder="1"/>
    <xf numFmtId="0" fontId="22" fillId="2" borderId="0" xfId="0" applyFont="1" applyFill="1"/>
    <xf numFmtId="0" fontId="6" fillId="7" borderId="1" xfId="2" applyFont="1" applyFill="1" applyBorder="1"/>
    <xf numFmtId="164" fontId="4" fillId="7" borderId="1" xfId="7" applyNumberFormat="1" applyFont="1" applyFill="1" applyBorder="1"/>
    <xf numFmtId="9" fontId="0" fillId="7" borderId="1" xfId="8" applyFont="1" applyFill="1" applyBorder="1"/>
    <xf numFmtId="164" fontId="4" fillId="2" borderId="3" xfId="7" applyNumberFormat="1" applyFont="1" applyFill="1" applyBorder="1" applyAlignment="1">
      <alignment horizontal="left" vertical="center" wrapText="1"/>
    </xf>
    <xf numFmtId="9" fontId="4" fillId="2" borderId="3" xfId="2" applyNumberFormat="1" applyFill="1" applyBorder="1" applyAlignment="1">
      <alignment horizontal="right" vertical="center" wrapText="1"/>
    </xf>
    <xf numFmtId="0" fontId="0" fillId="0" borderId="0" xfId="1" applyFont="1"/>
    <xf numFmtId="9" fontId="25" fillId="2" borderId="1" xfId="5" applyFont="1" applyFill="1" applyBorder="1" applyAlignment="1">
      <alignment horizontal="left" vertical="center"/>
    </xf>
    <xf numFmtId="0" fontId="0" fillId="2" borderId="1" xfId="1" applyFont="1" applyFill="1" applyBorder="1" applyAlignment="1">
      <alignment horizontal="left" vertical="top"/>
    </xf>
    <xf numFmtId="0" fontId="3" fillId="2" borderId="5" xfId="1" applyFill="1" applyBorder="1" applyAlignment="1">
      <alignment horizontal="left" vertical="top"/>
    </xf>
    <xf numFmtId="0" fontId="22" fillId="2" borderId="5" xfId="1" applyFont="1" applyFill="1" applyBorder="1" applyAlignment="1">
      <alignment horizontal="left" vertical="top" wrapText="1"/>
    </xf>
    <xf numFmtId="0" fontId="22" fillId="2" borderId="5" xfId="1" applyFont="1" applyFill="1" applyBorder="1" applyAlignment="1">
      <alignment horizontal="left" vertical="top"/>
    </xf>
    <xf numFmtId="0" fontId="22" fillId="2" borderId="0" xfId="1" applyFont="1" applyFill="1" applyAlignment="1">
      <alignment wrapText="1"/>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3" fillId="0" borderId="0" xfId="1" applyAlignment="1">
      <alignment wrapText="1"/>
    </xf>
    <xf numFmtId="0" fontId="3" fillId="2" borderId="0" xfId="1" applyFill="1" applyAlignment="1">
      <alignment wrapText="1"/>
    </xf>
    <xf numFmtId="0" fontId="4" fillId="4" borderId="0" xfId="2" applyFill="1" applyAlignment="1">
      <alignment wrapText="1"/>
    </xf>
    <xf numFmtId="0" fontId="6" fillId="2" borderId="1" xfId="2" applyFont="1" applyFill="1" applyBorder="1" applyAlignment="1">
      <alignment horizontal="left" vertical="center" wrapText="1"/>
    </xf>
    <xf numFmtId="0" fontId="6" fillId="5" borderId="1" xfId="2" applyFont="1" applyFill="1" applyBorder="1" applyAlignment="1">
      <alignment horizontal="center" vertical="center" wrapText="1"/>
    </xf>
    <xf numFmtId="0" fontId="6" fillId="2" borderId="0" xfId="2" applyFont="1" applyFill="1" applyAlignment="1">
      <alignment horizontal="left" vertical="center"/>
    </xf>
    <xf numFmtId="0" fontId="5" fillId="2" borderId="0" xfId="2" applyFont="1" applyFill="1" applyAlignment="1">
      <alignment horizontal="left" vertical="center" wrapText="1"/>
    </xf>
    <xf numFmtId="10" fontId="4" fillId="2" borderId="1" xfId="1" applyNumberFormat="1" applyFont="1" applyFill="1" applyBorder="1" applyAlignment="1">
      <alignment wrapText="1"/>
    </xf>
    <xf numFmtId="9" fontId="4" fillId="2" borderId="1" xfId="1" applyNumberFormat="1" applyFont="1" applyFill="1" applyBorder="1" applyAlignment="1">
      <alignment wrapText="1"/>
    </xf>
    <xf numFmtId="0" fontId="6" fillId="2" borderId="0" xfId="0" applyFont="1" applyFill="1" applyAlignment="1">
      <alignment vertical="center"/>
    </xf>
    <xf numFmtId="3" fontId="6" fillId="6" borderId="1" xfId="0" applyNumberFormat="1" applyFont="1" applyFill="1" applyBorder="1" applyAlignment="1">
      <alignment horizontal="center" vertical="center"/>
    </xf>
    <xf numFmtId="3" fontId="6" fillId="6" borderId="1" xfId="0" applyNumberFormat="1" applyFont="1" applyFill="1" applyBorder="1" applyAlignment="1">
      <alignment horizontal="center"/>
    </xf>
    <xf numFmtId="3" fontId="0" fillId="2" borderId="1" xfId="0" applyNumberFormat="1" applyFill="1" applyBorder="1" applyAlignment="1">
      <alignment vertical="center"/>
    </xf>
    <xf numFmtId="0" fontId="111" fillId="2" borderId="0" xfId="0" applyFont="1" applyFill="1" applyAlignment="1">
      <alignment horizontal="left"/>
    </xf>
    <xf numFmtId="0" fontId="111" fillId="2" borderId="0" xfId="0" applyFont="1" applyFill="1" applyAlignment="1">
      <alignment horizontal="left" vertical="top" wrapText="1"/>
    </xf>
    <xf numFmtId="0" fontId="6" fillId="2" borderId="1" xfId="0" applyFont="1" applyFill="1" applyBorder="1" applyAlignment="1">
      <alignment horizontal="left" vertical="top"/>
    </xf>
    <xf numFmtId="3" fontId="0" fillId="2" borderId="0" xfId="0" applyNumberFormat="1" applyFill="1"/>
    <xf numFmtId="9" fontId="111" fillId="2" borderId="0" xfId="12" applyFont="1" applyFill="1" applyAlignment="1">
      <alignment horizontal="left" vertical="top" wrapText="1"/>
    </xf>
    <xf numFmtId="165" fontId="4" fillId="2" borderId="1" xfId="5" applyNumberFormat="1" applyFont="1" applyFill="1" applyBorder="1" applyAlignment="1"/>
    <xf numFmtId="9" fontId="6" fillId="2" borderId="1" xfId="1" applyNumberFormat="1" applyFont="1" applyFill="1" applyBorder="1"/>
    <xf numFmtId="0" fontId="110" fillId="2" borderId="0" xfId="0" applyFont="1" applyFill="1" applyAlignment="1">
      <alignment horizontal="left" vertical="top"/>
    </xf>
    <xf numFmtId="9" fontId="3" fillId="0" borderId="0" xfId="12"/>
    <xf numFmtId="0" fontId="0" fillId="0" borderId="1" xfId="0" applyBorder="1"/>
    <xf numFmtId="0" fontId="0" fillId="0" borderId="4" xfId="0" applyBorder="1"/>
    <xf numFmtId="0" fontId="0" fillId="0" borderId="41" xfId="0" applyBorder="1"/>
    <xf numFmtId="0" fontId="1" fillId="0" borderId="1" xfId="0" applyFont="1" applyBorder="1"/>
    <xf numFmtId="0" fontId="0" fillId="0" borderId="1" xfId="0" applyBorder="1" applyAlignment="1">
      <alignment horizontal="left"/>
    </xf>
    <xf numFmtId="0" fontId="0" fillId="0" borderId="1" xfId="0" applyBorder="1" applyAlignment="1">
      <alignment horizontal="left" wrapText="1"/>
    </xf>
    <xf numFmtId="9" fontId="0" fillId="0" borderId="1" xfId="12" applyFont="1" applyBorder="1" applyAlignment="1">
      <alignment horizontal="left" wrapText="1"/>
    </xf>
    <xf numFmtId="3" fontId="0" fillId="2" borderId="1" xfId="12" applyNumberFormat="1" applyFont="1" applyFill="1" applyBorder="1"/>
    <xf numFmtId="9" fontId="3" fillId="2" borderId="0" xfId="12" applyFill="1"/>
    <xf numFmtId="3" fontId="0" fillId="2" borderId="0" xfId="12" applyNumberFormat="1" applyFont="1" applyFill="1" applyBorder="1"/>
    <xf numFmtId="0" fontId="114" fillId="2" borderId="0" xfId="4" applyFont="1" applyFill="1"/>
    <xf numFmtId="0" fontId="14" fillId="0" borderId="0" xfId="2" applyFont="1" applyAlignment="1">
      <alignment horizontal="left" vertical="top" wrapText="1"/>
    </xf>
    <xf numFmtId="9" fontId="0" fillId="2" borderId="0" xfId="12" applyFont="1" applyFill="1"/>
    <xf numFmtId="0" fontId="1" fillId="2" borderId="0" xfId="1" applyFont="1" applyFill="1" applyAlignment="1">
      <alignment horizontal="left" vertical="top"/>
    </xf>
    <xf numFmtId="0" fontId="114" fillId="2" borderId="0" xfId="4" applyFont="1" applyFill="1" applyBorder="1" applyAlignment="1">
      <alignment horizontal="left" vertical="top"/>
    </xf>
    <xf numFmtId="0" fontId="116" fillId="2" borderId="0" xfId="1" applyFont="1" applyFill="1" applyAlignment="1">
      <alignment horizontal="left" vertical="top"/>
    </xf>
    <xf numFmtId="0" fontId="0" fillId="2" borderId="0" xfId="0" applyFill="1" applyAlignment="1">
      <alignment horizontal="left" vertical="top" indent="3"/>
    </xf>
    <xf numFmtId="0" fontId="4" fillId="2" borderId="0" xfId="2" applyFill="1" applyAlignment="1">
      <alignment vertical="top"/>
    </xf>
    <xf numFmtId="0" fontId="3" fillId="2" borderId="0" xfId="1" applyFill="1" applyAlignment="1">
      <alignment vertical="top" wrapText="1"/>
    </xf>
    <xf numFmtId="0" fontId="110" fillId="77" borderId="0" xfId="0" applyFont="1" applyFill="1" applyAlignment="1">
      <alignment horizontal="left" vertical="top"/>
    </xf>
    <xf numFmtId="0" fontId="0" fillId="77" borderId="0" xfId="0" applyFill="1" applyAlignment="1">
      <alignment horizontal="left" vertical="top"/>
    </xf>
    <xf numFmtId="0" fontId="111" fillId="77" borderId="0" xfId="0" applyFont="1" applyFill="1" applyAlignment="1">
      <alignment horizontal="left" vertical="top" wrapText="1"/>
    </xf>
    <xf numFmtId="0" fontId="8" fillId="77" borderId="0" xfId="4" applyFill="1"/>
    <xf numFmtId="0" fontId="0" fillId="77" borderId="0" xfId="0" applyFill="1"/>
    <xf numFmtId="3" fontId="112" fillId="77" borderId="0" xfId="0" applyNumberFormat="1" applyFont="1" applyFill="1" applyAlignment="1">
      <alignment horizontal="right" vertical="top"/>
    </xf>
    <xf numFmtId="0" fontId="112" fillId="77" borderId="0" xfId="0" applyFont="1" applyFill="1" applyAlignment="1">
      <alignment horizontal="left" vertical="top"/>
    </xf>
    <xf numFmtId="0" fontId="111" fillId="77" borderId="0" xfId="0" applyFont="1" applyFill="1" applyAlignment="1">
      <alignment vertical="top" wrapText="1"/>
    </xf>
    <xf numFmtId="0" fontId="0" fillId="77" borderId="0" xfId="0" applyFill="1" applyAlignment="1">
      <alignment vertical="top" wrapText="1"/>
    </xf>
    <xf numFmtId="0" fontId="0" fillId="77" borderId="0" xfId="0" applyFill="1" applyAlignment="1">
      <alignment horizontal="left" vertical="top" wrapText="1"/>
    </xf>
    <xf numFmtId="0" fontId="1" fillId="77" borderId="0" xfId="0" applyFont="1" applyFill="1" applyAlignment="1">
      <alignment vertical="top" wrapText="1"/>
    </xf>
    <xf numFmtId="0" fontId="3" fillId="77" borderId="0" xfId="1" applyFill="1" applyAlignment="1">
      <alignment vertical="top" wrapText="1"/>
    </xf>
    <xf numFmtId="0" fontId="4" fillId="4" borderId="0" xfId="2" applyFill="1" applyAlignment="1">
      <alignment horizontal="left" vertical="top"/>
    </xf>
    <xf numFmtId="0" fontId="3" fillId="4" borderId="0" xfId="1" applyFill="1" applyAlignment="1">
      <alignment horizontal="left" vertical="top"/>
    </xf>
    <xf numFmtId="0" fontId="7" fillId="4" borderId="0" xfId="2" applyFont="1" applyFill="1" applyAlignment="1">
      <alignment horizontal="left" vertical="top"/>
    </xf>
    <xf numFmtId="0" fontId="1" fillId="5" borderId="1" xfId="1" applyFont="1" applyFill="1" applyBorder="1" applyAlignment="1">
      <alignment horizontal="left" vertical="top"/>
    </xf>
    <xf numFmtId="0" fontId="27" fillId="5" borderId="1" xfId="1" applyFont="1" applyFill="1" applyBorder="1" applyAlignment="1">
      <alignment horizontal="left" vertical="top"/>
    </xf>
    <xf numFmtId="0" fontId="4" fillId="4" borderId="0" xfId="2" applyFill="1" applyAlignment="1">
      <alignment horizontal="left" vertical="top" wrapText="1"/>
    </xf>
    <xf numFmtId="0" fontId="27" fillId="5" borderId="1" xfId="1" applyFont="1" applyFill="1" applyBorder="1" applyAlignment="1">
      <alignment horizontal="left" vertical="top" wrapText="1"/>
    </xf>
    <xf numFmtId="0" fontId="118" fillId="2" borderId="0" xfId="0" applyFont="1" applyFill="1" applyAlignment="1">
      <alignment horizontal="left" vertical="top"/>
    </xf>
    <xf numFmtId="0" fontId="119" fillId="2" borderId="0" xfId="0" applyFont="1" applyFill="1" applyAlignment="1">
      <alignment horizontal="left" vertical="top"/>
    </xf>
    <xf numFmtId="0" fontId="119" fillId="77" borderId="0" xfId="0" applyFont="1" applyFill="1" applyAlignment="1">
      <alignment horizontal="left" vertical="top"/>
    </xf>
    <xf numFmtId="165" fontId="0" fillId="77" borderId="0" xfId="12" applyNumberFormat="1" applyFont="1" applyFill="1" applyAlignment="1">
      <alignment horizontal="left" vertical="top"/>
    </xf>
    <xf numFmtId="9" fontId="4" fillId="2" borderId="1" xfId="5" applyFont="1" applyFill="1" applyBorder="1" applyAlignment="1">
      <alignment wrapText="1"/>
    </xf>
    <xf numFmtId="0" fontId="6" fillId="5" borderId="1" xfId="1" applyFont="1" applyFill="1" applyBorder="1" applyAlignment="1">
      <alignment horizontal="left" vertical="center" wrapText="1"/>
    </xf>
    <xf numFmtId="9" fontId="6" fillId="2" borderId="1" xfId="5" applyFont="1" applyFill="1" applyBorder="1"/>
    <xf numFmtId="9" fontId="3" fillId="0" borderId="1" xfId="12" applyBorder="1"/>
    <xf numFmtId="0" fontId="120" fillId="2" borderId="0" xfId="2" applyFont="1" applyFill="1" applyAlignment="1">
      <alignment horizontal="left" vertical="center"/>
    </xf>
    <xf numFmtId="0" fontId="0" fillId="2" borderId="0" xfId="0" applyFill="1" applyAlignment="1">
      <alignment vertical="top"/>
    </xf>
    <xf numFmtId="165" fontId="4" fillId="2" borderId="1" xfId="12" applyNumberFormat="1" applyFont="1" applyFill="1" applyBorder="1" applyAlignment="1">
      <alignment horizontal="right" vertical="center" wrapText="1"/>
    </xf>
    <xf numFmtId="165" fontId="3" fillId="0" borderId="1" xfId="12" applyNumberFormat="1" applyBorder="1" applyAlignment="1">
      <alignment horizontal="right"/>
    </xf>
    <xf numFmtId="0" fontId="121" fillId="2" borderId="0" xfId="0" applyFont="1" applyFill="1" applyAlignment="1">
      <alignment horizontal="left" vertical="top"/>
    </xf>
    <xf numFmtId="0" fontId="28" fillId="2" borderId="0" xfId="0" applyFont="1" applyFill="1" applyAlignment="1">
      <alignment horizontal="left" vertical="top"/>
    </xf>
    <xf numFmtId="0" fontId="0" fillId="77" borderId="0" xfId="1" applyFont="1" applyFill="1" applyAlignment="1">
      <alignment vertical="top" wrapText="1"/>
    </xf>
    <xf numFmtId="1" fontId="4" fillId="2" borderId="1" xfId="2" applyNumberFormat="1" applyFill="1" applyBorder="1"/>
    <xf numFmtId="1" fontId="4" fillId="2" borderId="3" xfId="5" applyNumberFormat="1" applyFont="1" applyFill="1" applyBorder="1"/>
    <xf numFmtId="1" fontId="4" fillId="2" borderId="1" xfId="5" applyNumberFormat="1" applyFont="1" applyFill="1" applyBorder="1"/>
    <xf numFmtId="165" fontId="4" fillId="2" borderId="4" xfId="5" applyNumberFormat="1" applyFont="1" applyFill="1" applyBorder="1"/>
    <xf numFmtId="165" fontId="4" fillId="2" borderId="1" xfId="5" applyNumberFormat="1" applyFont="1" applyFill="1" applyBorder="1"/>
    <xf numFmtId="0" fontId="6" fillId="2" borderId="0" xfId="1" applyFont="1" applyFill="1" applyAlignment="1">
      <alignment horizontal="right"/>
    </xf>
    <xf numFmtId="1" fontId="25" fillId="2" borderId="3" xfId="5" applyNumberFormat="1" applyFont="1" applyFill="1" applyBorder="1"/>
    <xf numFmtId="1" fontId="25" fillId="2" borderId="1" xfId="5" applyNumberFormat="1" applyFont="1" applyFill="1" applyBorder="1"/>
    <xf numFmtId="164" fontId="4" fillId="2" borderId="1" xfId="2" applyNumberFormat="1" applyFill="1" applyBorder="1"/>
    <xf numFmtId="0" fontId="11" fillId="2" borderId="0" xfId="0" applyFont="1" applyFill="1"/>
    <xf numFmtId="44" fontId="4" fillId="0" borderId="1" xfId="10" applyFont="1" applyBorder="1"/>
    <xf numFmtId="0" fontId="4" fillId="0" borderId="1" xfId="2" applyBorder="1"/>
    <xf numFmtId="0" fontId="1" fillId="2" borderId="0" xfId="0" applyFont="1" applyFill="1" applyAlignment="1">
      <alignment horizontal="left" vertical="center" wrapText="1" indent="2"/>
    </xf>
    <xf numFmtId="11" fontId="4" fillId="2" borderId="0" xfId="2" applyNumberFormat="1" applyFill="1"/>
    <xf numFmtId="11" fontId="4" fillId="2" borderId="1" xfId="2" applyNumberFormat="1" applyFill="1" applyBorder="1"/>
    <xf numFmtId="0" fontId="5" fillId="2" borderId="1" xfId="2" applyFont="1" applyFill="1" applyBorder="1"/>
    <xf numFmtId="171" fontId="111" fillId="77" borderId="0" xfId="12" applyNumberFormat="1" applyFont="1" applyFill="1" applyAlignment="1">
      <alignment horizontal="left" vertical="top" wrapText="1"/>
    </xf>
    <xf numFmtId="3" fontId="112" fillId="77" borderId="0" xfId="0" applyNumberFormat="1" applyFont="1" applyFill="1" applyAlignment="1">
      <alignment horizontal="left" vertical="top"/>
    </xf>
    <xf numFmtId="9" fontId="0" fillId="2" borderId="0" xfId="12" applyFont="1" applyFill="1" applyAlignment="1">
      <alignment horizontal="left" vertical="top"/>
    </xf>
    <xf numFmtId="172" fontId="0" fillId="2" borderId="1" xfId="0" applyNumberFormat="1" applyFill="1" applyBorder="1" applyAlignment="1">
      <alignment wrapText="1"/>
    </xf>
    <xf numFmtId="11" fontId="4" fillId="2" borderId="0" xfId="2" applyNumberFormat="1" applyFill="1" applyAlignment="1">
      <alignment vertical="top"/>
    </xf>
    <xf numFmtId="0" fontId="25" fillId="2" borderId="0" xfId="4" applyFont="1" applyFill="1" applyAlignment="1">
      <alignment vertical="top"/>
    </xf>
    <xf numFmtId="0" fontId="123" fillId="2" borderId="0" xfId="0" applyFont="1" applyFill="1" applyAlignment="1">
      <alignment vertical="center"/>
    </xf>
    <xf numFmtId="0" fontId="122" fillId="2" borderId="0" xfId="0" applyFont="1" applyFill="1" applyAlignment="1">
      <alignment vertical="center"/>
    </xf>
    <xf numFmtId="0" fontId="123" fillId="2" borderId="0" xfId="0" applyFont="1" applyFill="1" applyAlignment="1">
      <alignment horizontal="left" vertical="center" indent="1"/>
    </xf>
    <xf numFmtId="0" fontId="0" fillId="2" borderId="1" xfId="0" applyFill="1" applyBorder="1" applyAlignment="1">
      <alignment wrapText="1"/>
    </xf>
    <xf numFmtId="0" fontId="114" fillId="2" borderId="0" xfId="4" applyFont="1" applyFill="1" applyAlignment="1">
      <alignment horizontal="left" vertical="top"/>
    </xf>
    <xf numFmtId="3" fontId="0" fillId="2" borderId="1" xfId="0" applyNumberFormat="1" applyFill="1" applyBorder="1" applyAlignment="1">
      <alignment horizontal="center" vertical="center"/>
    </xf>
    <xf numFmtId="0" fontId="0" fillId="2" borderId="1" xfId="0" applyFill="1" applyBorder="1" applyAlignment="1">
      <alignment horizontal="center"/>
    </xf>
    <xf numFmtId="9" fontId="4" fillId="2" borderId="1" xfId="5" applyFont="1" applyFill="1" applyBorder="1" applyAlignment="1">
      <alignment vertical="distributed"/>
    </xf>
    <xf numFmtId="0" fontId="125" fillId="2" borderId="0" xfId="1" applyFont="1" applyFill="1" applyAlignment="1">
      <alignment horizontal="left" vertical="top" indent="1"/>
    </xf>
    <xf numFmtId="0" fontId="4" fillId="0" borderId="1" xfId="1" applyFont="1" applyBorder="1" applyAlignment="1">
      <alignment horizontal="center"/>
    </xf>
    <xf numFmtId="0" fontId="6" fillId="5" borderId="5" xfId="2" applyFont="1" applyFill="1" applyBorder="1" applyAlignment="1">
      <alignment horizontal="center" vertical="center" wrapText="1"/>
    </xf>
    <xf numFmtId="0" fontId="119" fillId="0" borderId="0" xfId="0" applyFont="1" applyAlignment="1">
      <alignment horizontal="left" vertical="top"/>
    </xf>
    <xf numFmtId="9" fontId="0" fillId="0" borderId="1" xfId="12" applyFont="1" applyBorder="1" applyAlignment="1">
      <alignment horizontal="right" wrapText="1"/>
    </xf>
    <xf numFmtId="1" fontId="112" fillId="77" borderId="0" xfId="0" applyNumberFormat="1" applyFont="1" applyFill="1" applyAlignment="1">
      <alignment horizontal="right" vertical="top"/>
    </xf>
    <xf numFmtId="164" fontId="112" fillId="77" borderId="0" xfId="1844" applyNumberFormat="1" applyFont="1" applyFill="1" applyAlignment="1">
      <alignment horizontal="right" vertical="top"/>
    </xf>
    <xf numFmtId="0" fontId="126" fillId="2" borderId="0" xfId="0" applyFont="1" applyFill="1" applyAlignment="1">
      <alignment vertical="center"/>
    </xf>
    <xf numFmtId="0" fontId="126" fillId="2" borderId="0" xfId="1" applyFont="1" applyFill="1" applyAlignment="1">
      <alignment horizontal="left" vertical="top"/>
    </xf>
    <xf numFmtId="0" fontId="127" fillId="2" borderId="1" xfId="4" applyFont="1" applyFill="1" applyBorder="1" applyAlignment="1">
      <alignment horizontal="left" vertical="top" wrapText="1"/>
    </xf>
    <xf numFmtId="0" fontId="127" fillId="2" borderId="0" xfId="4" applyFont="1" applyFill="1" applyAlignment="1">
      <alignment horizontal="left" vertical="top" wrapText="1"/>
    </xf>
    <xf numFmtId="0" fontId="0" fillId="2" borderId="0" xfId="1" applyFont="1" applyFill="1" applyAlignment="1">
      <alignment vertical="top"/>
    </xf>
    <xf numFmtId="0" fontId="127" fillId="2" borderId="5" xfId="4" applyFont="1" applyFill="1" applyBorder="1" applyAlignment="1">
      <alignment horizontal="left" vertical="top" wrapText="1"/>
    </xf>
    <xf numFmtId="3" fontId="6" fillId="6" borderId="1" xfId="0" applyNumberFormat="1" applyFont="1" applyFill="1" applyBorder="1" applyAlignment="1">
      <alignment horizontal="center" vertical="center"/>
    </xf>
    <xf numFmtId="0" fontId="111" fillId="2" borderId="9" xfId="0" applyFont="1" applyFill="1" applyBorder="1" applyAlignment="1">
      <alignment horizontal="left" wrapText="1"/>
    </xf>
    <xf numFmtId="0" fontId="1" fillId="2" borderId="0" xfId="0" applyFont="1" applyFill="1" applyAlignment="1">
      <alignment horizontal="left" vertical="top" wrapText="1"/>
    </xf>
    <xf numFmtId="0" fontId="0" fillId="2" borderId="0" xfId="0" applyFill="1" applyAlignment="1">
      <alignment horizontal="left" vertical="top" wrapText="1"/>
    </xf>
    <xf numFmtId="0" fontId="5" fillId="2" borderId="42" xfId="0" applyFont="1" applyFill="1" applyBorder="1" applyAlignment="1">
      <alignment horizontal="left" vertical="top" wrapText="1"/>
    </xf>
    <xf numFmtId="0" fontId="122" fillId="2" borderId="0" xfId="0" applyFont="1" applyFill="1" applyAlignment="1">
      <alignment horizontal="left" vertical="top" wrapText="1"/>
    </xf>
    <xf numFmtId="0" fontId="0" fillId="2" borderId="0" xfId="0" applyFill="1" applyAlignment="1">
      <alignment horizontal="left" vertical="top" wrapText="1" indent="2"/>
    </xf>
    <xf numFmtId="0" fontId="0" fillId="0" borderId="0" xfId="0" applyAlignment="1">
      <alignment horizontal="left" vertical="top" wrapText="1" indent="2"/>
    </xf>
    <xf numFmtId="0" fontId="111" fillId="2" borderId="0" xfId="0" applyFont="1" applyFill="1" applyAlignment="1">
      <alignment horizontal="left" vertical="top" wrapText="1"/>
    </xf>
    <xf numFmtId="0" fontId="2" fillId="2" borderId="0" xfId="0" applyFont="1" applyFill="1" applyAlignment="1">
      <alignment horizontal="left" vertical="top" wrapText="1"/>
    </xf>
    <xf numFmtId="3" fontId="6" fillId="6" borderId="3" xfId="0" applyNumberFormat="1" applyFont="1" applyFill="1" applyBorder="1" applyAlignment="1">
      <alignment horizontal="center" vertical="center"/>
    </xf>
    <xf numFmtId="0" fontId="117" fillId="0" borderId="0" xfId="0" applyFont="1" applyAlignment="1">
      <alignment horizontal="lef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0" fillId="2" borderId="0" xfId="0" applyFill="1" applyAlignment="1">
      <alignment horizontal="left" wrapText="1" indent="2"/>
    </xf>
    <xf numFmtId="3" fontId="6" fillId="6" borderId="2" xfId="0" applyNumberFormat="1" applyFont="1" applyFill="1" applyBorder="1" applyAlignment="1">
      <alignment horizontal="center" vertical="center"/>
    </xf>
    <xf numFmtId="0" fontId="4" fillId="2" borderId="0" xfId="2" applyFill="1" applyAlignment="1">
      <alignment horizontal="left" vertical="top" wrapText="1"/>
    </xf>
    <xf numFmtId="0" fontId="6" fillId="5" borderId="1" xfId="1" applyFont="1" applyFill="1" applyBorder="1" applyAlignment="1">
      <alignment horizontal="center" vertical="center" wrapText="1"/>
    </xf>
    <xf numFmtId="9" fontId="4" fillId="2" borderId="1" xfId="5" applyFont="1" applyFill="1" applyBorder="1" applyAlignment="1">
      <alignment horizontal="left" vertical="center" wrapText="1"/>
    </xf>
    <xf numFmtId="9" fontId="4" fillId="2" borderId="3" xfId="5" applyFont="1" applyFill="1" applyBorder="1" applyAlignment="1">
      <alignment horizontal="left" vertical="center" wrapText="1"/>
    </xf>
    <xf numFmtId="9" fontId="4" fillId="2" borderId="6" xfId="5" applyFont="1" applyFill="1" applyBorder="1" applyAlignment="1">
      <alignment horizontal="left" vertical="center" wrapText="1"/>
    </xf>
    <xf numFmtId="9" fontId="4" fillId="2" borderId="2" xfId="5" applyFont="1" applyFill="1" applyBorder="1" applyAlignment="1">
      <alignment horizontal="left" vertical="center" wrapText="1"/>
    </xf>
    <xf numFmtId="0" fontId="6" fillId="5" borderId="1" xfId="1" applyFont="1" applyFill="1" applyBorder="1" applyAlignment="1">
      <alignment horizontal="center"/>
    </xf>
    <xf numFmtId="0" fontId="6" fillId="5" borderId="3" xfId="1" applyFont="1" applyFill="1" applyBorder="1" applyAlignment="1">
      <alignment horizontal="center"/>
    </xf>
    <xf numFmtId="0" fontId="6" fillId="5" borderId="6" xfId="1" applyFont="1" applyFill="1" applyBorder="1" applyAlignment="1">
      <alignment horizontal="center"/>
    </xf>
    <xf numFmtId="0" fontId="6" fillId="5" borderId="2" xfId="1" applyFont="1" applyFill="1" applyBorder="1" applyAlignment="1">
      <alignment horizontal="center"/>
    </xf>
    <xf numFmtId="0" fontId="6" fillId="5" borderId="5"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4" fillId="2" borderId="0" xfId="2" applyFill="1" applyAlignment="1">
      <alignment horizontal="left" vertical="top"/>
    </xf>
    <xf numFmtId="0" fontId="5" fillId="2" borderId="0" xfId="1" applyFont="1" applyFill="1" applyAlignment="1">
      <alignment horizontal="left" vertical="top" wrapText="1"/>
    </xf>
    <xf numFmtId="0" fontId="6" fillId="5" borderId="8" xfId="1" applyFont="1" applyFill="1" applyBorder="1" applyAlignment="1">
      <alignment horizontal="center" vertical="center" wrapText="1"/>
    </xf>
    <xf numFmtId="0" fontId="6" fillId="5" borderId="7" xfId="1" applyFont="1" applyFill="1" applyBorder="1" applyAlignment="1">
      <alignment horizontal="center" vertical="center" wrapText="1"/>
    </xf>
    <xf numFmtId="9" fontId="4" fillId="2" borderId="3" xfId="5" applyFont="1" applyFill="1" applyBorder="1" applyAlignment="1">
      <alignment horizontal="left" wrapText="1"/>
    </xf>
    <xf numFmtId="9" fontId="4" fillId="2" borderId="6" xfId="5" applyFont="1" applyFill="1" applyBorder="1" applyAlignment="1">
      <alignment horizontal="left" wrapText="1"/>
    </xf>
    <xf numFmtId="9" fontId="4" fillId="2" borderId="2" xfId="5" applyFont="1" applyFill="1" applyBorder="1" applyAlignment="1">
      <alignment horizontal="left" wrapText="1"/>
    </xf>
    <xf numFmtId="9" fontId="4" fillId="2" borderId="1" xfId="5" applyFont="1" applyFill="1" applyBorder="1" applyAlignment="1">
      <alignment horizontal="center"/>
    </xf>
    <xf numFmtId="9" fontId="6" fillId="2" borderId="3" xfId="1" applyNumberFormat="1" applyFont="1" applyFill="1" applyBorder="1" applyAlignment="1">
      <alignment horizontal="center"/>
    </xf>
    <xf numFmtId="9" fontId="6" fillId="2" borderId="2" xfId="1" applyNumberFormat="1" applyFont="1" applyFill="1" applyBorder="1" applyAlignment="1">
      <alignment horizontal="center"/>
    </xf>
    <xf numFmtId="0" fontId="6" fillId="5" borderId="1" xfId="1" applyFont="1" applyFill="1" applyBorder="1" applyAlignment="1">
      <alignment horizontal="center" vertical="center"/>
    </xf>
    <xf numFmtId="0" fontId="6" fillId="5" borderId="3"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0" fillId="2" borderId="0" xfId="1" applyFont="1" applyFill="1" applyAlignment="1">
      <alignment horizontal="left" vertical="top" wrapText="1"/>
    </xf>
    <xf numFmtId="0" fontId="3" fillId="2" borderId="0" xfId="1" applyFill="1" applyAlignment="1">
      <alignment horizontal="left" vertical="top" wrapText="1"/>
    </xf>
    <xf numFmtId="0" fontId="25" fillId="2" borderId="0" xfId="2" applyFont="1" applyFill="1" applyAlignment="1">
      <alignment horizontal="left" vertical="top" wrapText="1"/>
    </xf>
    <xf numFmtId="0" fontId="6" fillId="6" borderId="3" xfId="2" applyFont="1" applyFill="1" applyBorder="1" applyAlignment="1">
      <alignment horizontal="left" vertical="center"/>
    </xf>
    <xf numFmtId="0" fontId="6" fillId="6" borderId="6" xfId="2" applyFont="1" applyFill="1" applyBorder="1" applyAlignment="1">
      <alignment horizontal="left" vertical="center"/>
    </xf>
    <xf numFmtId="0" fontId="6" fillId="6" borderId="2" xfId="2" applyFont="1" applyFill="1" applyBorder="1" applyAlignment="1">
      <alignment horizontal="left" vertical="center"/>
    </xf>
    <xf numFmtId="3" fontId="6" fillId="6" borderId="1" xfId="2" applyNumberFormat="1" applyFont="1" applyFill="1" applyBorder="1" applyAlignment="1">
      <alignment horizontal="center" vertical="center"/>
    </xf>
    <xf numFmtId="0" fontId="6" fillId="6" borderId="1" xfId="2" applyFont="1" applyFill="1" applyBorder="1" applyAlignment="1">
      <alignment horizontal="center"/>
    </xf>
    <xf numFmtId="0" fontId="20" fillId="0" borderId="0" xfId="2" applyFont="1" applyAlignment="1">
      <alignment horizontal="left" vertical="top" wrapText="1"/>
    </xf>
    <xf numFmtId="0" fontId="6" fillId="2" borderId="3" xfId="2" applyFont="1" applyFill="1" applyBorder="1" applyAlignment="1">
      <alignment horizontal="center" wrapText="1"/>
    </xf>
    <xf numFmtId="0" fontId="6" fillId="2" borderId="2" xfId="2" applyFont="1" applyFill="1" applyBorder="1" applyAlignment="1">
      <alignment horizont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14" fillId="0" borderId="0" xfId="2" applyFont="1" applyAlignment="1">
      <alignment horizontal="left" vertical="top" wrapText="1"/>
    </xf>
    <xf numFmtId="0" fontId="6" fillId="2" borderId="1" xfId="2" applyFont="1" applyFill="1" applyBorder="1" applyAlignment="1">
      <alignment horizontal="left"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0" fillId="0" borderId="2" xfId="0" applyBorder="1" applyAlignment="1">
      <alignment horizontal="center" vertical="center" wrapText="1"/>
    </xf>
    <xf numFmtId="0" fontId="6" fillId="5" borderId="6" xfId="1" applyFont="1" applyFill="1" applyBorder="1" applyAlignment="1">
      <alignment horizontal="center" vertical="center" wrapText="1"/>
    </xf>
    <xf numFmtId="0" fontId="7" fillId="4" borderId="0" xfId="2" applyFont="1" applyFill="1" applyAlignment="1">
      <alignment horizontal="left"/>
    </xf>
  </cellXfs>
  <cellStyles count="1845">
    <cellStyle name="_x0013_" xfId="343" xr:uid="{4A97F03C-332A-472E-BC73-93DDF1B06063}"/>
    <cellStyle name="_x0013_ 10" xfId="344" xr:uid="{812BBAB7-3CD3-46D5-9F92-6B8BF1A3D096}"/>
    <cellStyle name="_x0013_ 100" xfId="323" xr:uid="{FFEC986C-F70A-4F1B-A877-F802F6A9E25A}"/>
    <cellStyle name="_x0013_ 101" xfId="303" xr:uid="{61C9264E-681A-43E6-A2C6-3CC56F580524}"/>
    <cellStyle name="_x0013_ 102" xfId="302" xr:uid="{7E722536-CD74-4C5C-9762-62FA34AF691C}"/>
    <cellStyle name="_x0013_ 103" xfId="301" xr:uid="{9602B456-4B58-41C7-AE75-2394FDA1E7ED}"/>
    <cellStyle name="_x0013_ 104" xfId="300" xr:uid="{8465E88F-90D5-4D74-8C8A-7F483A95F14D}"/>
    <cellStyle name="_x0013_ 105" xfId="299" xr:uid="{5B89D6DA-39AC-46F1-9278-00D7815B7313}"/>
    <cellStyle name="_x0013_ 106" xfId="298" xr:uid="{1BD15036-4D3C-4204-9B72-2C7C03B30527}"/>
    <cellStyle name="_x0013_ 107" xfId="340" xr:uid="{7A258F07-F83F-4164-9949-68ED6E9594B2}"/>
    <cellStyle name="_x0013_ 108" xfId="297" xr:uid="{3D60FC2C-52CF-498E-A725-F8F2C1EC274B}"/>
    <cellStyle name="_x0013_ 109" xfId="296" xr:uid="{A59F6A70-AA6B-45E3-89A5-453B56307E9D}"/>
    <cellStyle name="_x0013_ 11" xfId="295" xr:uid="{9448558B-F537-4172-AEFA-D786A3ABBF47}"/>
    <cellStyle name="_x0013_ 110" xfId="294" xr:uid="{1C275767-5ED2-4E6B-8A36-F309E77C820C}"/>
    <cellStyle name="_x0013_ 110 2" xfId="293" xr:uid="{9A743677-57D4-472B-95BC-C98835C13E3B}"/>
    <cellStyle name="_x0013_ 111" xfId="292" xr:uid="{2AFBEB6E-81BC-4DC9-B2EB-AACE6DA3CB84}"/>
    <cellStyle name="_x0013_ 112" xfId="291" xr:uid="{0211B30C-234A-43ED-8977-89D213BE1896}"/>
    <cellStyle name="_x0013_ 113" xfId="321" xr:uid="{61E42E9E-CB6C-4D9D-9B82-D359BB226020}"/>
    <cellStyle name="_x0013_ 114" xfId="290" xr:uid="{07788B5D-CD2A-41CD-B3CA-F22EA8E7A14D}"/>
    <cellStyle name="_x0013_ 12" xfId="289" xr:uid="{28A99662-6EE7-42F8-A711-43905FED3A8D}"/>
    <cellStyle name="_x0013_ 13" xfId="288" xr:uid="{4F415A02-75F3-4650-8FD2-B5D3B6A9626C}"/>
    <cellStyle name="_x0013_ 14" xfId="287" xr:uid="{46A34B0D-42D8-480E-92BE-4446F9FCE481}"/>
    <cellStyle name="_x0013_ 15" xfId="286" xr:uid="{F6750133-769E-41BB-AF3F-290170D8E668}"/>
    <cellStyle name="_x0013_ 16" xfId="339" xr:uid="{DAC2BF0B-E313-4C27-9A35-1FA281D5B487}"/>
    <cellStyle name="_x0013_ 17" xfId="285" xr:uid="{A0559949-F283-4D9C-94FF-B7877259A048}"/>
    <cellStyle name="_x0013_ 18" xfId="284" xr:uid="{907180B9-BE5A-40B6-945B-CC49577D689C}"/>
    <cellStyle name="_x0013_ 19" xfId="336" xr:uid="{B12439E3-21FD-47F9-8224-98E10A59E98A}"/>
    <cellStyle name="_x0013_ 2" xfId="338" xr:uid="{4AB64BA0-6F65-4C53-AE6F-1871F34AEEF3}"/>
    <cellStyle name="_x0013_ 20" xfId="337" xr:uid="{0DFEEF86-23A6-4DD1-BFAC-27DBB72F9018}"/>
    <cellStyle name="_x0013_ 21" xfId="283" xr:uid="{99F86A88-648C-4E64-89CF-0706A69DD33B}"/>
    <cellStyle name="_x0013_ 22" xfId="282" xr:uid="{84AF07DA-1015-4598-91C2-4FA91DACCCF5}"/>
    <cellStyle name="_x0013_ 23" xfId="322" xr:uid="{22FAFF97-DC09-499B-A62D-72D98BFAF303}"/>
    <cellStyle name="_x0013_ 24" xfId="281" xr:uid="{A1D1ED2B-B97D-4359-974F-E7141AAED569}"/>
    <cellStyle name="_x0013_ 25" xfId="335" xr:uid="{AE1D6FCA-375F-450E-9245-FB5132922A75}"/>
    <cellStyle name="_x0013_ 26" xfId="280" xr:uid="{B0156AC7-1D2F-4085-BF10-0B43F962B9F2}"/>
    <cellStyle name="_x0013_ 27" xfId="279" xr:uid="{71957CBE-0AE5-48D3-B073-04F6E64CE53B}"/>
    <cellStyle name="_x0013_ 28" xfId="334" xr:uid="{4E991C75-1751-40C9-A5A9-D7E8590AF4CE}"/>
    <cellStyle name="_x0013_ 29" xfId="278" xr:uid="{E61BDC53-0534-472D-A8D9-52B562CAB4DC}"/>
    <cellStyle name="_x0013_ 3" xfId="277" xr:uid="{9535464E-55D1-4900-A8F1-3E190EE77FF7}"/>
    <cellStyle name="_x0013_ 30" xfId="276" xr:uid="{7BC7BB24-E2B8-47C4-A14F-1A8699D007EB}"/>
    <cellStyle name="_x0013_ 31" xfId="346" xr:uid="{51812C39-A251-4632-833C-42EFD6C22B8B}"/>
    <cellStyle name="_x0013_ 32" xfId="347" xr:uid="{F6E0C67C-520C-4BCD-B5CE-F6A2A29EC264}"/>
    <cellStyle name="_x0013_ 33" xfId="275" xr:uid="{077308D7-A70B-41AA-99A2-33F429C4078A}"/>
    <cellStyle name="_x0013_ 34" xfId="350" xr:uid="{09FBCED6-F164-4618-ADA0-288C2A97D005}"/>
    <cellStyle name="_x0013_ 35" xfId="349" xr:uid="{A27A7058-FA1C-44F8-9B42-93016A036653}"/>
    <cellStyle name="_x0013_ 36" xfId="274" xr:uid="{53CE5424-CD17-4857-9604-00E458CAB62C}"/>
    <cellStyle name="_x0013_ 37" xfId="273" xr:uid="{D5475598-7FB5-46DB-8A86-8D7F4A2626F0}"/>
    <cellStyle name="_x0013_ 38" xfId="272" xr:uid="{BF84A8DD-4BED-4728-977B-F51F1C06F954}"/>
    <cellStyle name="_x0013_ 39" xfId="271" xr:uid="{776DB985-E53C-43EE-8ED2-34EC8267A88F}"/>
    <cellStyle name="_x0013_ 4" xfId="270" xr:uid="{32C94924-8700-44D9-94A3-51C6906AF3B8}"/>
    <cellStyle name="_x0013_ 40" xfId="345" xr:uid="{1E8F2A21-1533-470C-A09C-E7304D159B7F}"/>
    <cellStyle name="_x0013_ 41" xfId="255" xr:uid="{1C2F9DA5-F823-4428-B4C1-647A98A676AC}"/>
    <cellStyle name="_x0013_ 42" xfId="269" xr:uid="{CF1D4135-F096-40A8-9CD2-BCEDDF9566AC}"/>
    <cellStyle name="_x0013_ 43" xfId="268" xr:uid="{11E1A164-F107-4DED-8A3C-84ADBD0E3509}"/>
    <cellStyle name="_x0013_ 44" xfId="325" xr:uid="{2DA41173-FF41-4B97-9AAC-AA0B5EA1BE3B}"/>
    <cellStyle name="_x0013_ 45" xfId="267" xr:uid="{5F88C344-787F-4758-984D-A4BC989D31EF}"/>
    <cellStyle name="_x0013_ 46" xfId="266" xr:uid="{BAA74B5E-7881-42A3-AA29-62A6166D7589}"/>
    <cellStyle name="_x0013_ 47" xfId="320" xr:uid="{4B15D837-91FC-4D65-BAB9-2C39BDEC56CF}"/>
    <cellStyle name="_x0013_ 48" xfId="333" xr:uid="{A88EE48F-8A6B-4E52-8C84-A80911A49FC2}"/>
    <cellStyle name="_x0013_ 49" xfId="265" xr:uid="{7F23A393-C6F2-41B3-8F70-F0441CBBBF14}"/>
    <cellStyle name="_x0013_ 5" xfId="264" xr:uid="{24A87AEF-7134-4B72-85FA-FA4ED93EE97F}"/>
    <cellStyle name="_x0013_ 50" xfId="319" xr:uid="{BFC3A31E-8118-42E8-A30E-8B5A99B35218}"/>
    <cellStyle name="_x0013_ 51" xfId="263" xr:uid="{249B6EF6-E1A1-4D35-9B55-23EC925B90E7}"/>
    <cellStyle name="_x0013_ 52" xfId="262" xr:uid="{30F8E0ED-A1B4-44E4-A682-E2FB5735A72C}"/>
    <cellStyle name="_x0013_ 53" xfId="261" xr:uid="{14B5878F-4C04-4627-AEBF-73DECF863B45}"/>
    <cellStyle name="_x0013_ 54" xfId="260" xr:uid="{A5B33E36-5C77-46D6-9F88-F0EACBAAB25C}"/>
    <cellStyle name="_x0013_ 55" xfId="259" xr:uid="{79E83BF2-1A07-4E09-9563-7F8A72202FF1}"/>
    <cellStyle name="_x0013_ 56" xfId="258" xr:uid="{EAC24DDB-DEC1-4C2F-BAD7-147166D7E14C}"/>
    <cellStyle name="_x0013_ 57" xfId="257" xr:uid="{A5B0FB44-94D0-4FCB-A5F4-23F3798585A6}"/>
    <cellStyle name="_x0013_ 58" xfId="256" xr:uid="{4C66D944-335D-4A66-8E2C-AAF4324B09ED}"/>
    <cellStyle name="_x0013_ 59" xfId="242" xr:uid="{6463FBDD-1573-4BB8-B5A9-D6A3680E568F}"/>
    <cellStyle name="_x0013_ 6" xfId="254" xr:uid="{D7BF5F71-4A5E-4CFF-899E-7BE94C198B56}"/>
    <cellStyle name="_x0013_ 60" xfId="253" xr:uid="{B508BBAC-A9C4-4744-86B6-8AAF036D65AE}"/>
    <cellStyle name="_x0013_ 61" xfId="252" xr:uid="{6C375C46-DECB-4242-9974-29E643B12645}"/>
    <cellStyle name="_x0013_ 62" xfId="251" xr:uid="{56C43985-788C-4413-A97D-0ECE7628021A}"/>
    <cellStyle name="_x0013_ 63" xfId="250" xr:uid="{F4C8B3AB-6C10-43EF-A975-E1FC35B178A9}"/>
    <cellStyle name="_x0013_ 64" xfId="249" xr:uid="{0CFF476C-A6A6-4107-9275-89BBD0F56B9D}"/>
    <cellStyle name="_x0013_ 65" xfId="248" xr:uid="{6ADF65B5-EC42-4A00-9053-57DA35336DA3}"/>
    <cellStyle name="_x0013_ 66" xfId="332" xr:uid="{F44E19A4-6316-4D10-85B9-EDFB9204D4CD}"/>
    <cellStyle name="_x0013_ 67" xfId="331" xr:uid="{B85C15BA-3A45-4974-B83A-43C2E0F4B99A}"/>
    <cellStyle name="_x0013_ 68" xfId="318" xr:uid="{50228EC2-200B-4133-929F-64DA91032DFA}"/>
    <cellStyle name="_x0013_ 69" xfId="247" xr:uid="{7E972265-64F4-4FE9-BFFE-622908BEBD11}"/>
    <cellStyle name="_x0013_ 7" xfId="341" xr:uid="{BB9670A2-E315-4159-B51D-63BFBE4CC202}"/>
    <cellStyle name="_x0013_ 70" xfId="246" xr:uid="{01EB7D6C-F8C0-4D13-8AE9-FEBCDAB2051D}"/>
    <cellStyle name="_x0013_ 71" xfId="317" xr:uid="{A5CE1A02-F225-417B-A81C-9DC4A3D5D9E6}"/>
    <cellStyle name="_x0013_ 72" xfId="245" xr:uid="{68154648-B2DA-404B-BE7E-03D5EDD74D16}"/>
    <cellStyle name="_x0013_ 73" xfId="205" xr:uid="{739314DB-A701-4156-B8D9-358F292F1B70}"/>
    <cellStyle name="_x0013_ 74" xfId="212" xr:uid="{24211246-D265-400A-8634-2E402DEEA57B}"/>
    <cellStyle name="_x0013_ 75" xfId="215" xr:uid="{98792A55-D7BB-486B-B11F-4744B1884427}"/>
    <cellStyle name="_x0013_ 76" xfId="213" xr:uid="{551AFAFB-7E80-45FA-A09A-B8DD2F3A0304}"/>
    <cellStyle name="_x0013_ 77" xfId="316" xr:uid="{B23506BC-1F70-4ADA-9F59-32D0AA14B5D9}"/>
    <cellStyle name="_x0013_ 78" xfId="209" xr:uid="{9EF6081C-DCB9-46B6-A785-699682A0AF7E}"/>
    <cellStyle name="_x0013_ 79" xfId="208" xr:uid="{228FCC70-02CF-43B2-B0E1-1548EAFF50C8}"/>
    <cellStyle name="_x0013_ 8" xfId="315" xr:uid="{6A46B93F-E6E8-4EF7-82AF-E8D99EB736DD}"/>
    <cellStyle name="_x0013_ 80" xfId="207" xr:uid="{26B3C90F-2C9E-496E-9517-E2BF5EF0E795}"/>
    <cellStyle name="_x0013_ 81" xfId="314" xr:uid="{43658164-6188-497F-9694-9760C3D399B5}"/>
    <cellStyle name="_x0013_ 82" xfId="206" xr:uid="{0978D7D5-ED24-4903-84FC-AD192D74C0B8}"/>
    <cellStyle name="_x0013_ 83" xfId="210" xr:uid="{2B2A777E-CAC9-49CC-ADAE-0B089D5A2C6F}"/>
    <cellStyle name="_x0013_ 84" xfId="313" xr:uid="{812DCF66-3DC5-441A-8F26-6906AD94D25D}"/>
    <cellStyle name="_x0013_ 85" xfId="217" xr:uid="{39C19C1A-A34D-49E7-879B-1CD6550B807E}"/>
    <cellStyle name="_x0013_ 86" xfId="312" xr:uid="{7597A3BF-3A76-44F9-98DE-390EC77189D2}"/>
    <cellStyle name="_x0013_ 87" xfId="311" xr:uid="{B04BEAF5-A213-4A80-B8FE-280E23AC21C8}"/>
    <cellStyle name="_x0013_ 88" xfId="310" xr:uid="{7675D73A-9496-480E-8BB3-24577D921255}"/>
    <cellStyle name="_x0013_ 89" xfId="309" xr:uid="{1B6EF467-FF12-4FF7-8856-AF8E229AF278}"/>
    <cellStyle name="_x0013_ 9" xfId="244" xr:uid="{7BA8ACAB-3953-4A74-94B0-0FACEA46F199}"/>
    <cellStyle name="_x0013_ 90" xfId="308" xr:uid="{EBE269F7-2D11-4552-9053-7F3946F26544}"/>
    <cellStyle name="_x0013_ 91" xfId="348" xr:uid="{3B7336A0-B30F-42DB-894E-E4AE7F869581}"/>
    <cellStyle name="_x0013_ 92" xfId="330" xr:uid="{23B5E733-C132-4DF3-8108-5DFCE859F70A}"/>
    <cellStyle name="_x0013_ 93" xfId="329" xr:uid="{4B3752F8-697F-40A7-B8DC-260864634B81}"/>
    <cellStyle name="_x0013_ 94" xfId="307" xr:uid="{C02F3DFD-8BE7-40B4-A7D5-C9ECE5A44EA6}"/>
    <cellStyle name="_x0013_ 95" xfId="328" xr:uid="{96B0E6C7-8C4F-466E-911B-D5507CE98AC0}"/>
    <cellStyle name="_x0013_ 96" xfId="243" xr:uid="{9428FDD4-6AF3-435A-B977-788AC5BF9CD6}"/>
    <cellStyle name="_x0013_ 97" xfId="342" xr:uid="{39CE034B-884C-4552-AA8D-BBB67BF97275}"/>
    <cellStyle name="_x0013_ 98" xfId="216" xr:uid="{A0496872-195B-4ABF-8B8C-1D3007DDCBB2}"/>
    <cellStyle name="_x0013_ 99" xfId="214" xr:uid="{86B71338-E136-44FC-9886-DEBDA997ED45}"/>
    <cellStyle name="_x0013__BCEPS_Markups_2010.02.02" xfId="211" xr:uid="{71E4563C-2AB8-49B1-8BD4-BCB6F21B2FE1}"/>
    <cellStyle name="_x0013__Handoff Document 02-02-2010" xfId="238" xr:uid="{35915D4A-749D-448F-93D5-33A5DCBB718F}"/>
    <cellStyle name="_x0013__Handoff Document 02-03-2010" xfId="234" xr:uid="{AED9BB21-4854-43BF-BF57-56A79FC93382}"/>
    <cellStyle name="20% - Accent1" xfId="29" builtinId="30" customBuiltin="1"/>
    <cellStyle name="20% - Accent1 10" xfId="230" xr:uid="{412B3A99-BAFF-4F37-BF95-085F57993926}"/>
    <cellStyle name="20% - Accent1 11" xfId="226" xr:uid="{92836717-6D06-4B9F-BFA1-A63645C68AB1}"/>
    <cellStyle name="20% - Accent1 12" xfId="1755" xr:uid="{13A46E18-368D-4BBF-98B3-433F5BFB7EF8}"/>
    <cellStyle name="20% - Accent1 2" xfId="222" xr:uid="{CFCB5B4D-BF51-4C99-AD5C-33E4BC62772D}"/>
    <cellStyle name="20% - Accent1 2 2" xfId="218" xr:uid="{84D0C65D-63C1-4BE9-98B8-EF467C04AEED}"/>
    <cellStyle name="20% - Accent1 2 3" xfId="241" xr:uid="{4495A8FC-0DDD-40E0-B05C-A9CA6C2356DA}"/>
    <cellStyle name="20% - Accent1 2 4" xfId="237" xr:uid="{D5D1B248-9C8E-455E-9F0B-E09241DA0E75}"/>
    <cellStyle name="20% - Accent1 2 5" xfId="233" xr:uid="{63441FF2-58C7-43F4-B130-E0EBFCF0B5E3}"/>
    <cellStyle name="20% - Accent1 2 6" xfId="229" xr:uid="{AC488DA7-08D0-4D4C-93F1-42783B8425D3}"/>
    <cellStyle name="20% - Accent1 2 7" xfId="225" xr:uid="{21D724EF-6BA1-47D9-B2B9-0E1574C085D4}"/>
    <cellStyle name="20% - Accent1 2 8" xfId="221" xr:uid="{759427EE-6341-4CA4-B980-04DF95584CE4}"/>
    <cellStyle name="20% - Accent1 2_Handoff Document 3.12.2010_IT_MRJ" xfId="240" xr:uid="{7A7BEF54-50F0-4F9D-83D0-7158C04B2610}"/>
    <cellStyle name="20% - Accent1 3" xfId="236" xr:uid="{00ED8213-4C5D-4B63-8CA9-C581B486A165}"/>
    <cellStyle name="20% - Accent1 3 2" xfId="232" xr:uid="{C52D6ED1-BEDB-4B5F-9D3A-26179CD18A7D}"/>
    <cellStyle name="20% - Accent1 3 3" xfId="228" xr:uid="{80F8EDFF-7D13-495E-9F8E-331F732F4622}"/>
    <cellStyle name="20% - Accent1 3 4" xfId="327" xr:uid="{E79E6D08-2672-4697-9855-4AF1BD75CE35}"/>
    <cellStyle name="20% - Accent1 3 5" xfId="224" xr:uid="{B1974FF1-F2C5-425E-96EA-FDDECB168308}"/>
    <cellStyle name="20% - Accent1 3 6" xfId="326" xr:uid="{3776299C-8B79-4510-A466-A97996DD9DCA}"/>
    <cellStyle name="20% - Accent1 3_Handoff Document 3.12.2010_IT_MRJ" xfId="220" xr:uid="{BD7BDF19-1D26-4170-8B4D-5EA85BE06877}"/>
    <cellStyle name="20% - Accent1 4" xfId="239" xr:uid="{3D6D1F51-23EA-4A70-923A-A3FBBB8FE52C}"/>
    <cellStyle name="20% - Accent1 4 2" xfId="235" xr:uid="{33EDE4A7-0251-41FD-9E4A-B9E4AD573955}"/>
    <cellStyle name="20% - Accent1 4 3" xfId="231" xr:uid="{5FB304D7-8FB9-40AA-BB27-80579530A2D7}"/>
    <cellStyle name="20% - Accent1 4 4" xfId="227" xr:uid="{B953B418-36E2-48CB-90CE-77F0CE4C89A9}"/>
    <cellStyle name="20% - Accent1 4 5" xfId="223" xr:uid="{071F19A5-E2CE-4F19-95B5-CAC741F55957}"/>
    <cellStyle name="20% - Accent1 4 6" xfId="219" xr:uid="{66E74D16-A71A-41D5-A376-3200B4815379}"/>
    <cellStyle name="20% - Accent1 4_Handoff Document 3.12.2010_IT_MRJ" xfId="351" xr:uid="{386BF945-A861-416E-A5FF-E9B01A2238E2}"/>
    <cellStyle name="20% - Accent1 5" xfId="352" xr:uid="{F3660E22-447F-4A96-9780-DEB5DAEA73EE}"/>
    <cellStyle name="20% - Accent1 5 2" xfId="353" xr:uid="{57265105-6A39-4096-9792-61323796194C}"/>
    <cellStyle name="20% - Accent1 5 3" xfId="354" xr:uid="{CE8B5A34-18E4-42B5-BFDC-1B11079A94B8}"/>
    <cellStyle name="20% - Accent1 5 4" xfId="355" xr:uid="{7F7EE6A4-7D45-47D3-B8EC-E4A639260D01}"/>
    <cellStyle name="20% - Accent1 5 5" xfId="356" xr:uid="{A3E0713F-9BB9-444E-ADBB-1427A0EEDE71}"/>
    <cellStyle name="20% - Accent1 5 6" xfId="357" xr:uid="{23B599D5-B273-42ED-B787-C63F16C4B707}"/>
    <cellStyle name="20% - Accent1 5_Handoff Document 3.12.2010_IT_MRJ" xfId="358" xr:uid="{2FD60D17-4345-430F-8E22-54E107BAC397}"/>
    <cellStyle name="20% - Accent1 6" xfId="359" xr:uid="{193CD179-7343-418B-B832-3A4474BE0D85}"/>
    <cellStyle name="20% - Accent1 7" xfId="360" xr:uid="{009B8645-48E5-413B-8DF4-6AD9E4261495}"/>
    <cellStyle name="20% - Accent1 8" xfId="361" xr:uid="{F914DBF7-0039-4E3D-B4FC-0C022B75D75A}"/>
    <cellStyle name="20% - Accent1 9" xfId="362" xr:uid="{3C05A56F-2CB1-4042-B275-68AD4E5EBE95}"/>
    <cellStyle name="20% - Accent2" xfId="32" builtinId="34" customBuiltin="1"/>
    <cellStyle name="20% - Accent2 10" xfId="363" xr:uid="{0152A4BF-A09F-4DF8-AAA9-40B0FF70D7FB}"/>
    <cellStyle name="20% - Accent2 11" xfId="364" xr:uid="{5B09EE33-0A2F-4FCE-B45D-3949324D48F4}"/>
    <cellStyle name="20% - Accent2 12" xfId="1759" xr:uid="{F37C963E-2CF9-452E-B2B5-E49A2D60E8A0}"/>
    <cellStyle name="20% - Accent2 2" xfId="365" xr:uid="{19EF707D-3C2D-4D59-B6C8-965E37A7C0C6}"/>
    <cellStyle name="20% - Accent2 2 2" xfId="366" xr:uid="{1A34FA3C-0950-45B5-A5DE-B991EB7E24AE}"/>
    <cellStyle name="20% - Accent2 2 3" xfId="367" xr:uid="{8E884E5E-4F4C-4672-AADD-EEFDF8D8CA30}"/>
    <cellStyle name="20% - Accent2 2 4" xfId="368" xr:uid="{5332E15A-EE49-4A5D-A086-72EF1A415925}"/>
    <cellStyle name="20% - Accent2 2 5" xfId="369" xr:uid="{2DD8FF84-D51B-492C-BF17-9C0C6DDA0ED5}"/>
    <cellStyle name="20% - Accent2 2 6" xfId="370" xr:uid="{2B362F6C-DCDD-4F73-9BED-6AF5BBF42C6B}"/>
    <cellStyle name="20% - Accent2 2_Handoff Document 3.12.2010_IT_MRJ" xfId="371" xr:uid="{19F29026-69D7-42EE-A7BB-7B3CA97BF03F}"/>
    <cellStyle name="20% - Accent2 3" xfId="372" xr:uid="{94331DAF-AA62-4B7E-A808-6BED852897FB}"/>
    <cellStyle name="20% - Accent2 3 2" xfId="373" xr:uid="{32C9B8E7-731A-4DBC-B646-EBBC47F09E6C}"/>
    <cellStyle name="20% - Accent2 3 3" xfId="374" xr:uid="{61ECFC56-CF0A-47AE-97B5-6017769BCA53}"/>
    <cellStyle name="20% - Accent2 3 4" xfId="375" xr:uid="{CC9E5F8F-9094-4858-8357-8EEB777CB8EB}"/>
    <cellStyle name="20% - Accent2 3 5" xfId="376" xr:uid="{388649FB-617A-46F6-A70C-3EAD5615E466}"/>
    <cellStyle name="20% - Accent2 3 6" xfId="377" xr:uid="{5A2E4242-D710-43F3-9E26-5CD5DA33A16B}"/>
    <cellStyle name="20% - Accent2 3_Handoff Document 3.12.2010_IT_MRJ" xfId="378" xr:uid="{57A54F93-C9C4-4CBF-B574-EFCB64577AFE}"/>
    <cellStyle name="20% - Accent2 4" xfId="379" xr:uid="{205E3EF1-C7DD-46C7-AD64-9CE83B5A7D8A}"/>
    <cellStyle name="20% - Accent2 4 2" xfId="380" xr:uid="{2F2E0E79-D79E-4F22-A739-04717BA06C6C}"/>
    <cellStyle name="20% - Accent2 4 3" xfId="381" xr:uid="{F0492CC9-0455-4787-A626-4F8F7CCC02BA}"/>
    <cellStyle name="20% - Accent2 4 4" xfId="382" xr:uid="{492AF33E-B7A6-4849-85B7-1F41527200DE}"/>
    <cellStyle name="20% - Accent2 4 5" xfId="383" xr:uid="{E8D13EAC-3A1D-4C29-B63A-FFF3736AC136}"/>
    <cellStyle name="20% - Accent2 4 6" xfId="384" xr:uid="{2437B5D3-180E-444C-AC89-BC44C49050C1}"/>
    <cellStyle name="20% - Accent2 4_Handoff Document 3.12.2010_IT_MRJ" xfId="385" xr:uid="{45440699-31AB-4EA7-8B6B-32783BCAB769}"/>
    <cellStyle name="20% - Accent2 5" xfId="386" xr:uid="{C3148D2F-73DD-4D75-A429-765173D6E01D}"/>
    <cellStyle name="20% - Accent2 5 2" xfId="387" xr:uid="{AE6DF3A0-0C00-418B-B754-EC95552B3D77}"/>
    <cellStyle name="20% - Accent2 5 3" xfId="388" xr:uid="{0523271A-9E39-47E4-AE35-3BBFA0BF00B1}"/>
    <cellStyle name="20% - Accent2 5 4" xfId="389" xr:uid="{A4D85828-6AB0-45AA-A1D5-736F5953D73E}"/>
    <cellStyle name="20% - Accent2 5 5" xfId="390" xr:uid="{57FBC272-FE8F-430C-86D2-507E1816C4D0}"/>
    <cellStyle name="20% - Accent2 5 6" xfId="391" xr:uid="{E0BCD2D0-96CB-4440-B6FB-A0568DFD252F}"/>
    <cellStyle name="20% - Accent2 5_Handoff Document 3.12.2010_IT_MRJ" xfId="392" xr:uid="{D0BED71E-E258-445F-BCD5-045419D7840C}"/>
    <cellStyle name="20% - Accent2 6" xfId="393" xr:uid="{EEA9E5E1-ECD0-46B2-9498-972D43BE916D}"/>
    <cellStyle name="20% - Accent2 7" xfId="394" xr:uid="{7EA20A1B-EAD4-45C7-A953-9FEBBB2895CB}"/>
    <cellStyle name="20% - Accent2 8" xfId="395" xr:uid="{5418BEDA-7FCF-41D1-8CE9-A995A4BB6414}"/>
    <cellStyle name="20% - Accent2 9" xfId="396" xr:uid="{0CEA46FE-1228-4152-908C-40B23A967BD9}"/>
    <cellStyle name="20% - Accent3" xfId="35" builtinId="38" customBuiltin="1"/>
    <cellStyle name="20% - Accent3 10" xfId="397" xr:uid="{7E08166A-050B-48F6-B7E6-A50B4E42335D}"/>
    <cellStyle name="20% - Accent3 11" xfId="398" xr:uid="{0452F5FB-6F69-4143-9B29-F464238F7197}"/>
    <cellStyle name="20% - Accent3 12" xfId="1763" xr:uid="{11011A13-E38F-448D-AAA7-31AAB7F9297D}"/>
    <cellStyle name="20% - Accent3 2" xfId="399" xr:uid="{89884D81-06E7-4238-8B8E-EB35325C5724}"/>
    <cellStyle name="20% - Accent3 2 2" xfId="400" xr:uid="{659026D0-89D3-405C-80FC-B4EEBC705B56}"/>
    <cellStyle name="20% - Accent3 2 3" xfId="401" xr:uid="{80B2500B-EC41-42BE-BBF1-4FC6DCAC1028}"/>
    <cellStyle name="20% - Accent3 2 4" xfId="402" xr:uid="{B3EED669-05E4-4020-B064-1CE324009458}"/>
    <cellStyle name="20% - Accent3 2 5" xfId="403" xr:uid="{FCEE228E-B9C0-49B5-B0CD-61DFAF9872CA}"/>
    <cellStyle name="20% - Accent3 2 6" xfId="404" xr:uid="{69A476B1-C0D3-4E1B-A497-3B6B88BCF26C}"/>
    <cellStyle name="20% - Accent3 2 7" xfId="405" xr:uid="{6CA75185-4203-4BDF-A52F-CEEBC40851A3}"/>
    <cellStyle name="20% - Accent3 2 8" xfId="406" xr:uid="{E25D2219-493B-44A8-A4A9-3CEE103794A7}"/>
    <cellStyle name="20% - Accent3 2_Handoff Document 3.12.2010_IT_MRJ" xfId="407" xr:uid="{1A21998F-0563-483F-AE23-4D639CD79ECF}"/>
    <cellStyle name="20% - Accent3 3" xfId="408" xr:uid="{549E9A8D-D5AE-4722-8A5E-E8988F1738D0}"/>
    <cellStyle name="20% - Accent3 3 2" xfId="409" xr:uid="{CE2CDB38-0C27-4BF6-9AFE-684AB586C3E9}"/>
    <cellStyle name="20% - Accent3 3 3" xfId="410" xr:uid="{6FBFC50C-8285-4EA8-91B6-5394F8B51AC3}"/>
    <cellStyle name="20% - Accent3 3 4" xfId="411" xr:uid="{C4AE86DB-1767-49E1-AC43-D1415CA4D534}"/>
    <cellStyle name="20% - Accent3 3 5" xfId="412" xr:uid="{296E81AA-DC38-4379-97FF-987BF58D6C48}"/>
    <cellStyle name="20% - Accent3 3 6" xfId="413" xr:uid="{E97B2E5F-C818-4323-A262-6A6C567505FB}"/>
    <cellStyle name="20% - Accent3 3_Handoff Document 3.12.2010_IT_MRJ" xfId="414" xr:uid="{6E061FEA-F646-4D20-889A-EF9CF2BC244E}"/>
    <cellStyle name="20% - Accent3 4" xfId="415" xr:uid="{F6EAABB7-3C3C-422D-B406-4675FE93AFB1}"/>
    <cellStyle name="20% - Accent3 4 2" xfId="416" xr:uid="{9C622D61-FD53-4012-95B4-86E1F6EDE985}"/>
    <cellStyle name="20% - Accent3 4 3" xfId="417" xr:uid="{792A21D0-8FF6-4A75-8093-D0F9835CD6FD}"/>
    <cellStyle name="20% - Accent3 4 4" xfId="418" xr:uid="{4B52879C-9FA0-4B3F-A62A-BB0BAADD9E01}"/>
    <cellStyle name="20% - Accent3 4 5" xfId="419" xr:uid="{ED8A2F91-F707-4F74-92CE-8928C66350B1}"/>
    <cellStyle name="20% - Accent3 4 6" xfId="420" xr:uid="{E9F339B9-B995-4182-9B36-8C6CEDD5E9A3}"/>
    <cellStyle name="20% - Accent3 4_Handoff Document 3.12.2010_IT_MRJ" xfId="421" xr:uid="{E17D52EE-9422-4DDF-9704-C4AF0FFCC282}"/>
    <cellStyle name="20% - Accent3 5" xfId="422" xr:uid="{FF70852B-B43F-4496-9EFF-9519FC08C8DD}"/>
    <cellStyle name="20% - Accent3 5 2" xfId="423" xr:uid="{F1C45A18-C05E-4EDC-9FF9-415CF8DB2948}"/>
    <cellStyle name="20% - Accent3 5 3" xfId="424" xr:uid="{8332B1A4-CB61-404D-A7B6-1A0247C57E21}"/>
    <cellStyle name="20% - Accent3 5 4" xfId="425" xr:uid="{BE81F67E-EA9B-4BE0-A829-40508FD71263}"/>
    <cellStyle name="20% - Accent3 5 5" xfId="426" xr:uid="{93AB92A3-C768-4794-A677-0BD9252BA070}"/>
    <cellStyle name="20% - Accent3 5 6" xfId="427" xr:uid="{D6CF6852-6CE2-4C34-BF3D-07DFAF7F3DFB}"/>
    <cellStyle name="20% - Accent3 5_Handoff Document 3.12.2010_IT_MRJ" xfId="428" xr:uid="{CF9FED67-8F4A-487F-BDEC-43E5FD9DCFC0}"/>
    <cellStyle name="20% - Accent3 6" xfId="429" xr:uid="{A69DAFAC-35ED-4A7D-B377-D6A30918BAB3}"/>
    <cellStyle name="20% - Accent3 7" xfId="430" xr:uid="{563C0E92-FA34-4A56-AF9E-71EF5A71346E}"/>
    <cellStyle name="20% - Accent3 8" xfId="431" xr:uid="{042DDB69-7D0B-4767-B00C-2B763B1103F4}"/>
    <cellStyle name="20% - Accent3 9" xfId="432" xr:uid="{18E944E2-3B80-4860-AA49-32BE51DB8B56}"/>
    <cellStyle name="20% - Accent4" xfId="38" builtinId="42" customBuiltin="1"/>
    <cellStyle name="20% - Accent4 10" xfId="433" xr:uid="{58BF540F-1C5E-4ED5-B76E-BDD5FEA3D09B}"/>
    <cellStyle name="20% - Accent4 11" xfId="434" xr:uid="{52C95B1A-2F46-4A0D-BAC6-28E6A00F070B}"/>
    <cellStyle name="20% - Accent4 12" xfId="1767" xr:uid="{4C0EAD40-88ED-42DA-8DEF-76F57C879C73}"/>
    <cellStyle name="20% - Accent4 2" xfId="435" xr:uid="{2EC38069-F8A0-44F3-BCA8-7D0009686831}"/>
    <cellStyle name="20% - Accent4 2 2" xfId="436" xr:uid="{1C2C49FD-979C-4870-B644-8204E283D6FF}"/>
    <cellStyle name="20% - Accent4 2 3" xfId="437" xr:uid="{F169D152-EF2E-4D08-9CAB-253D35668AED}"/>
    <cellStyle name="20% - Accent4 2 4" xfId="438" xr:uid="{A9D04E08-8BDA-49CD-85F2-5BAE183E1CBD}"/>
    <cellStyle name="20% - Accent4 2 5" xfId="439" xr:uid="{3E508D1B-D58F-4EA2-8530-AA1967EB3764}"/>
    <cellStyle name="20% - Accent4 2 6" xfId="440" xr:uid="{16CE20F3-5652-4CE5-B587-0DFD8C64A012}"/>
    <cellStyle name="20% - Accent4 2 7" xfId="441" xr:uid="{56AE2A11-FDD1-4124-9375-D9330667051A}"/>
    <cellStyle name="20% - Accent4 2 8" xfId="442" xr:uid="{7496BEA6-D469-421F-84D4-63BF60EB3ECE}"/>
    <cellStyle name="20% - Accent4 2_Handoff Document 3.12.2010_IT_MRJ" xfId="443" xr:uid="{ED9952B9-9800-489F-81AC-19D5C441CDF0}"/>
    <cellStyle name="20% - Accent4 3" xfId="444" xr:uid="{21B3528E-C382-4707-A87F-458E77AF2B38}"/>
    <cellStyle name="20% - Accent4 3 2" xfId="445" xr:uid="{BCDCF6FB-75F8-4723-9B95-1CB87DB80539}"/>
    <cellStyle name="20% - Accent4 3 3" xfId="446" xr:uid="{2FCB61C5-CA82-4973-876E-6D5902D7D8A7}"/>
    <cellStyle name="20% - Accent4 3 4" xfId="447" xr:uid="{D2FF31EA-DF37-46DD-AB42-0DB447959656}"/>
    <cellStyle name="20% - Accent4 3 5" xfId="448" xr:uid="{A4D8F46E-1CE8-4C48-815B-2E4C3C123702}"/>
    <cellStyle name="20% - Accent4 3 6" xfId="449" xr:uid="{9BE67245-F68F-4440-B550-9FEC74672612}"/>
    <cellStyle name="20% - Accent4 3_Handoff Document 3.12.2010_IT_MRJ" xfId="450" xr:uid="{4AE50597-7394-4147-B781-CDF6DB2E8F5C}"/>
    <cellStyle name="20% - Accent4 4" xfId="451" xr:uid="{D51FA7B3-6D89-4860-A18E-338047B91FAA}"/>
    <cellStyle name="20% - Accent4 4 2" xfId="452" xr:uid="{CFA8C9CD-86D6-4751-A462-54BAB1A90F91}"/>
    <cellStyle name="20% - Accent4 4 3" xfId="453" xr:uid="{A185FC02-6957-411E-8F68-E5F3D424C82A}"/>
    <cellStyle name="20% - Accent4 4 4" xfId="454" xr:uid="{2EF1FAC1-8649-49C2-B9F5-30CCE0ABE3FC}"/>
    <cellStyle name="20% - Accent4 4 5" xfId="455" xr:uid="{5607917A-55B9-4A6C-BBDF-AACC577E8660}"/>
    <cellStyle name="20% - Accent4 4 6" xfId="456" xr:uid="{D8EB4EC0-A38C-49FA-A9ED-49BDB31ED5D4}"/>
    <cellStyle name="20% - Accent4 4_Handoff Document 3.12.2010_IT_MRJ" xfId="457" xr:uid="{E99C5792-682A-4EDA-B0FE-CC9517FED566}"/>
    <cellStyle name="20% - Accent4 5" xfId="458" xr:uid="{E1A28452-36CD-47CF-98FD-2A2EFE4BA6F4}"/>
    <cellStyle name="20% - Accent4 5 2" xfId="459" xr:uid="{C3B46148-2C06-465F-B922-09093710CA20}"/>
    <cellStyle name="20% - Accent4 5 3" xfId="460" xr:uid="{49B63D78-F740-46CB-B9E9-233968B2357D}"/>
    <cellStyle name="20% - Accent4 5 4" xfId="461" xr:uid="{106CC5AB-EE93-485C-B784-EC6C655B5382}"/>
    <cellStyle name="20% - Accent4 5 5" xfId="462" xr:uid="{6635545D-0CE8-465E-9A5F-7620A6EC52F2}"/>
    <cellStyle name="20% - Accent4 5 6" xfId="463" xr:uid="{69623C22-53BA-4255-9D9D-9AE5C5BDB344}"/>
    <cellStyle name="20% - Accent4 5_Handoff Document 3.12.2010_IT_MRJ" xfId="464" xr:uid="{30AD533A-EAA6-420B-A0D4-CD9CE446675B}"/>
    <cellStyle name="20% - Accent4 6" xfId="465" xr:uid="{971E1AB1-CED3-4DD9-9E92-6257CFDF8274}"/>
    <cellStyle name="20% - Accent4 7" xfId="466" xr:uid="{E605D003-E581-4A6D-93A8-C43C6307F6F3}"/>
    <cellStyle name="20% - Accent4 8" xfId="467" xr:uid="{4A23A0B1-1D69-4C9B-ABDD-8AAB513F0F44}"/>
    <cellStyle name="20% - Accent4 9" xfId="468" xr:uid="{27B3D6BC-B560-4834-B253-C656CCB95949}"/>
    <cellStyle name="20% - Accent5" xfId="41" builtinId="46" customBuiltin="1"/>
    <cellStyle name="20% - Accent5 10" xfId="469" xr:uid="{D95448BC-76B3-4AE4-940A-C8DEDBCC61A2}"/>
    <cellStyle name="20% - Accent5 11" xfId="470" xr:uid="{A2C2E96B-88FB-4323-94DF-A8A4E02DDDEE}"/>
    <cellStyle name="20% - Accent5 12" xfId="1771" xr:uid="{64398BE6-FB3A-4450-B84C-8F46111895D8}"/>
    <cellStyle name="20% - Accent5 2" xfId="471" xr:uid="{4CD75921-12A3-4DE6-9F60-4D28512FC2B5}"/>
    <cellStyle name="20% - Accent5 2 2" xfId="472" xr:uid="{E0448DC8-2AF0-49A2-8647-DE3D948B9D61}"/>
    <cellStyle name="20% - Accent5 2 3" xfId="473" xr:uid="{914AEB2C-AF77-4E89-B98F-11621DD0899A}"/>
    <cellStyle name="20% - Accent5 2 4" xfId="474" xr:uid="{CE0D6661-FADC-4B8C-A35B-8D2EA3174E4A}"/>
    <cellStyle name="20% - Accent5 2 5" xfId="475" xr:uid="{25611B23-9918-4A6F-8EB7-1A8C5B420B89}"/>
    <cellStyle name="20% - Accent5 2 6" xfId="476" xr:uid="{B9A3C5E5-8589-442D-860A-7A01957A816F}"/>
    <cellStyle name="20% - Accent5 2 7" xfId="477" xr:uid="{1969C999-A3A9-49B1-BD9C-22D05421E931}"/>
    <cellStyle name="20% - Accent5 2 8" xfId="478" xr:uid="{E9A44C23-1272-44BA-98AB-C9ACEFFF9427}"/>
    <cellStyle name="20% - Accent5 2_Handoff Document 3.12.2010_IT_MRJ" xfId="479" xr:uid="{F04760B4-A16D-4E37-B460-F82FD9176527}"/>
    <cellStyle name="20% - Accent5 3" xfId="480" xr:uid="{F661B6C0-C5F6-4C99-A0B3-67DD5578CCD8}"/>
    <cellStyle name="20% - Accent5 3 2" xfId="481" xr:uid="{E3E2A03C-7442-4E97-9E2A-A66569AE2B6C}"/>
    <cellStyle name="20% - Accent5 3 3" xfId="482" xr:uid="{78C18266-9A31-470B-85E4-1B65BE180417}"/>
    <cellStyle name="20% - Accent5 3 4" xfId="483" xr:uid="{4AD97BAA-858D-4D5A-8BE4-E24AC2C02F96}"/>
    <cellStyle name="20% - Accent5 3 5" xfId="484" xr:uid="{E2C8AAAA-3B80-4977-AF62-1653BFAAC25E}"/>
    <cellStyle name="20% - Accent5 3 6" xfId="485" xr:uid="{5E5E1AA6-67BB-4332-A87F-14748C860A79}"/>
    <cellStyle name="20% - Accent5 3_Handoff Document 3.12.2010_IT_MRJ" xfId="486" xr:uid="{37C7B4A8-4DB3-4F5F-B0E6-A2CCE7FC4A73}"/>
    <cellStyle name="20% - Accent5 4" xfId="487" xr:uid="{42022A1B-2D84-4010-8C72-B479EA2FBEAE}"/>
    <cellStyle name="20% - Accent5 4 2" xfId="488" xr:uid="{1E71449A-729E-4E92-8767-BF877A9746E7}"/>
    <cellStyle name="20% - Accent5 4 3" xfId="489" xr:uid="{12D54B39-E273-4F55-BDD1-1B9974D13CCB}"/>
    <cellStyle name="20% - Accent5 4 4" xfId="490" xr:uid="{87D6A167-BFD2-451A-A98F-C6A3458D8129}"/>
    <cellStyle name="20% - Accent5 4 5" xfId="491" xr:uid="{8ECA18CC-672A-4354-8782-96A9EC9B8738}"/>
    <cellStyle name="20% - Accent5 4 6" xfId="492" xr:uid="{46999270-1407-4D55-80EC-7EA7E74777B6}"/>
    <cellStyle name="20% - Accent5 4_Handoff Document 3.12.2010_IT_MRJ" xfId="493" xr:uid="{77A4D402-B5D7-4FB5-97B6-A2E6D25A4607}"/>
    <cellStyle name="20% - Accent5 5" xfId="494" xr:uid="{E6EEFBF8-DFCF-4EAE-9F44-1AE9FB7F623A}"/>
    <cellStyle name="20% - Accent5 5 2" xfId="495" xr:uid="{F86DDCC2-3234-41DF-B562-B7EF1985E1E6}"/>
    <cellStyle name="20% - Accent5 5 3" xfId="496" xr:uid="{BDF725AB-A00A-4765-BB8E-B70F563449F7}"/>
    <cellStyle name="20% - Accent5 5 4" xfId="497" xr:uid="{9943CD7B-9E18-40FF-92BB-F5D8B035E41A}"/>
    <cellStyle name="20% - Accent5 5 5" xfId="498" xr:uid="{2FC72868-29E4-4D9B-B118-A8C07D78A43E}"/>
    <cellStyle name="20% - Accent5 5 6" xfId="499" xr:uid="{2BDA3952-30A4-44A2-B8E0-4170E46B8F2C}"/>
    <cellStyle name="20% - Accent5 5_Handoff Document 3.12.2010_IT_MRJ" xfId="500" xr:uid="{A1E7DF01-5AC4-4C37-BC45-8242ADED3F75}"/>
    <cellStyle name="20% - Accent5 6" xfId="501" xr:uid="{47B6A980-2B3A-48EC-A969-6B3EC4980603}"/>
    <cellStyle name="20% - Accent5 7" xfId="502" xr:uid="{4DB0D841-E082-4F01-B4C3-5A8D4C901628}"/>
    <cellStyle name="20% - Accent5 8" xfId="503" xr:uid="{2816D3A5-DB1F-4EE6-B9CB-6CFC381D1013}"/>
    <cellStyle name="20% - Accent5 9" xfId="504" xr:uid="{61C6232C-FEC6-4A2C-90B6-1CCE0C58EA33}"/>
    <cellStyle name="20% - Accent6" xfId="44" builtinId="50" customBuiltin="1"/>
    <cellStyle name="20% - Accent6 10" xfId="505" xr:uid="{C03409C7-8C0B-4C10-ADA0-40A0AEC3EAED}"/>
    <cellStyle name="20% - Accent6 11" xfId="506" xr:uid="{290DF923-4721-42BA-860C-407A9398105F}"/>
    <cellStyle name="20% - Accent6 12" xfId="1774" xr:uid="{993F33C7-8742-4930-A437-26AF19D398BA}"/>
    <cellStyle name="20% - Accent6 2" xfId="507" xr:uid="{843FA339-C0B6-4D49-B6D3-891C8F5F2D10}"/>
    <cellStyle name="20% - Accent6 2 2" xfId="508" xr:uid="{2443D7BE-C2CD-4D66-B44D-740A859BAD9B}"/>
    <cellStyle name="20% - Accent6 2 3" xfId="509" xr:uid="{49DB3DD0-F923-47A5-BC22-0D0EBD527B4C}"/>
    <cellStyle name="20% - Accent6 2 4" xfId="510" xr:uid="{768EE63D-4F1C-4CC8-A008-454D1DFC29B3}"/>
    <cellStyle name="20% - Accent6 2 5" xfId="511" xr:uid="{B137D1BB-0480-43C3-85E1-6F2AF7A9BEF7}"/>
    <cellStyle name="20% - Accent6 2 6" xfId="512" xr:uid="{91DD993B-F296-4B0D-98B6-D0679ED69A86}"/>
    <cellStyle name="20% - Accent6 2 7" xfId="513" xr:uid="{D74A6729-5916-4A49-97B9-26B1B3D239E7}"/>
    <cellStyle name="20% - Accent6 2 8" xfId="514" xr:uid="{2A0E9B1B-2B95-4082-9755-2F0E9CB79C85}"/>
    <cellStyle name="20% - Accent6 2_Handoff Document 3.12.2010_IT_MRJ" xfId="515" xr:uid="{2496451E-BCD6-4D58-8746-F1C7604E2E26}"/>
    <cellStyle name="20% - Accent6 3" xfId="516" xr:uid="{AF775E89-3BA2-43D1-B7FB-D3462D73B727}"/>
    <cellStyle name="20% - Accent6 3 2" xfId="517" xr:uid="{CD01F607-BB63-4BFC-97ED-FF0E8F1ABCC6}"/>
    <cellStyle name="20% - Accent6 3 3" xfId="518" xr:uid="{353408F6-7423-4377-B5B7-8A294548D191}"/>
    <cellStyle name="20% - Accent6 3 4" xfId="519" xr:uid="{B07B8A53-99B6-4A4E-9DAF-BEA1BDE05CE2}"/>
    <cellStyle name="20% - Accent6 3 5" xfId="520" xr:uid="{B5B0BE58-D6F2-4B4B-A200-CFDAE0D727A0}"/>
    <cellStyle name="20% - Accent6 3 6" xfId="521" xr:uid="{47F58C2C-8A81-4274-B979-7BF2C7650BDD}"/>
    <cellStyle name="20% - Accent6 3_Handoff Document 3.12.2010_IT_MRJ" xfId="522" xr:uid="{C117869A-A8E6-4808-B47F-639BF9581B8D}"/>
    <cellStyle name="20% - Accent6 4" xfId="523" xr:uid="{95262F81-F087-4D06-98E8-BE3A20F5C983}"/>
    <cellStyle name="20% - Accent6 4 2" xfId="524" xr:uid="{A717A4C0-3361-4ACE-9D20-A3890909B344}"/>
    <cellStyle name="20% - Accent6 4 3" xfId="525" xr:uid="{D1046815-0C5C-40FD-A8C7-1CD21FAC2198}"/>
    <cellStyle name="20% - Accent6 4 4" xfId="526" xr:uid="{E010FAC9-DABD-4865-B3C3-7DB1502D4EB9}"/>
    <cellStyle name="20% - Accent6 4 5" xfId="527" xr:uid="{B40F483F-7A1B-4AAD-95C2-B57C049E778D}"/>
    <cellStyle name="20% - Accent6 4 6" xfId="528" xr:uid="{788CC3D0-23C6-4005-9993-FAE16AD56FEF}"/>
    <cellStyle name="20% - Accent6 4_Handoff Document 3.12.2010_IT_MRJ" xfId="529" xr:uid="{A6A40EA7-CD52-4D03-A2DF-111A5E8C9E93}"/>
    <cellStyle name="20% - Accent6 5" xfId="530" xr:uid="{FFDFCA9A-924C-4FCE-A2AB-77CF8A7FCE73}"/>
    <cellStyle name="20% - Accent6 5 2" xfId="531" xr:uid="{970DB1F0-C7A7-45D9-9776-A49163189FDE}"/>
    <cellStyle name="20% - Accent6 5 3" xfId="532" xr:uid="{B16BE0FF-E899-436B-9356-DE39011EC605}"/>
    <cellStyle name="20% - Accent6 5 4" xfId="533" xr:uid="{ECE41244-2D64-4D09-93E6-42A89045C845}"/>
    <cellStyle name="20% - Accent6 5 5" xfId="534" xr:uid="{498B3104-0458-4530-8988-DD0E947BF4CC}"/>
    <cellStyle name="20% - Accent6 5 6" xfId="535" xr:uid="{72006031-E59A-4BB4-A982-60CD8F8985A3}"/>
    <cellStyle name="20% - Accent6 5_Handoff Document 3.12.2010_IT_MRJ" xfId="536" xr:uid="{8E864557-1514-40A8-A5D0-A52791480286}"/>
    <cellStyle name="20% - Accent6 6" xfId="537" xr:uid="{89C805A0-5FDD-446A-B71C-8946F9E2B270}"/>
    <cellStyle name="20% - Accent6 7" xfId="538" xr:uid="{95B31895-767D-4B32-8631-D75C764EEEF1}"/>
    <cellStyle name="20% - Accent6 8" xfId="539" xr:uid="{54018AF7-474A-428F-B292-1582718D6E3A}"/>
    <cellStyle name="20% - Accent6 9" xfId="540" xr:uid="{FBDD9811-1133-4AAE-9345-0566709FD9C1}"/>
    <cellStyle name="40% - Accent1" xfId="30" builtinId="31" customBuiltin="1"/>
    <cellStyle name="40% - Accent1 10" xfId="541" xr:uid="{81731E5A-29A3-4A7B-A67F-042C52DA0A58}"/>
    <cellStyle name="40% - Accent1 11" xfId="542" xr:uid="{B03ADE5E-C8FA-43BA-8095-DD101031BD1E}"/>
    <cellStyle name="40% - Accent1 12" xfId="1756" xr:uid="{E46E3846-F17B-4497-9A72-88A519CC07F3}"/>
    <cellStyle name="40% - Accent1 2" xfId="158" xr:uid="{2663F4BD-00ED-4671-8DFF-831AAB79BEEB}"/>
    <cellStyle name="40% - Accent1 2 2" xfId="544" xr:uid="{33E40FD9-458D-4A3F-96EE-19287E6C7D72}"/>
    <cellStyle name="40% - Accent1 2 3" xfId="545" xr:uid="{BC3F4B65-09D3-4F69-A73D-1C5AFE795F26}"/>
    <cellStyle name="40% - Accent1 2 4" xfId="546" xr:uid="{8EA87CA9-3B72-4F04-83E7-F8B83CDBF6D1}"/>
    <cellStyle name="40% - Accent1 2 5" xfId="547" xr:uid="{351DACC4-AEDA-4028-8995-D5DCC8115F80}"/>
    <cellStyle name="40% - Accent1 2 6" xfId="548" xr:uid="{699419E2-9B78-412B-AB36-E87B7B8DDB10}"/>
    <cellStyle name="40% - Accent1 2 7" xfId="549" xr:uid="{7A0170A5-EAE5-4451-B9EF-DA5FA3D8C3F0}"/>
    <cellStyle name="40% - Accent1 2 8" xfId="550" xr:uid="{6999E84B-ABD6-4467-82E1-F98408FD17CA}"/>
    <cellStyle name="40% - Accent1 2 9" xfId="543" xr:uid="{14802E92-0E41-4C4A-B00E-4B9188D8BE51}"/>
    <cellStyle name="40% - Accent1 2_Handoff Document 3.12.2010_IT_MRJ" xfId="551" xr:uid="{9A108C1E-DD2C-49D0-B6DD-87F8158A3074}"/>
    <cellStyle name="40% - Accent1 3" xfId="552" xr:uid="{A4E08176-A113-415A-9166-34993DF6F206}"/>
    <cellStyle name="40% - Accent1 3 2" xfId="553" xr:uid="{E5F612F7-82F0-4D31-A9B3-1C8B5774EEDC}"/>
    <cellStyle name="40% - Accent1 3 3" xfId="554" xr:uid="{61331584-D49F-4B11-BC69-655DFEE7FBF3}"/>
    <cellStyle name="40% - Accent1 3 4" xfId="555" xr:uid="{05B411B7-3F3A-423C-9815-13EEBB25C748}"/>
    <cellStyle name="40% - Accent1 3 5" xfId="556" xr:uid="{D0E69726-955A-408B-943C-A7390206138B}"/>
    <cellStyle name="40% - Accent1 3 6" xfId="557" xr:uid="{318F97F4-A936-4004-B820-B5C2486910CF}"/>
    <cellStyle name="40% - Accent1 3_Handoff Document 3.12.2010_IT_MRJ" xfId="558" xr:uid="{BD552E9D-C8B0-4DF9-A805-423A0349414B}"/>
    <cellStyle name="40% - Accent1 4" xfId="559" xr:uid="{E2EE1D52-3054-4974-B9EE-9FA7AA5B90E3}"/>
    <cellStyle name="40% - Accent1 4 2" xfId="560" xr:uid="{84234E76-CE5A-4B85-86F5-410FF359D92B}"/>
    <cellStyle name="40% - Accent1 4 3" xfId="561" xr:uid="{B8B61C26-833D-44FE-AFF8-303118F8E796}"/>
    <cellStyle name="40% - Accent1 4 4" xfId="562" xr:uid="{5D9B47DE-4B72-495A-AA5B-3B2426C28083}"/>
    <cellStyle name="40% - Accent1 4 5" xfId="563" xr:uid="{A0B7EAB2-EC83-44F5-BE74-9FA4FB4957CA}"/>
    <cellStyle name="40% - Accent1 4 6" xfId="564" xr:uid="{89D6BECA-C6BB-4B21-830C-11529B0B229D}"/>
    <cellStyle name="40% - Accent1 4_Handoff Document 3.12.2010_IT_MRJ" xfId="565" xr:uid="{6B2C5CCE-AE30-46B8-8B4A-1C8BA8FFA3DC}"/>
    <cellStyle name="40% - Accent1 5" xfId="566" xr:uid="{AAA94098-DA5F-4A9D-863B-12520D7DFB42}"/>
    <cellStyle name="40% - Accent1 5 2" xfId="567" xr:uid="{2E1BEDB5-74FD-4112-BA3B-66B06887CA27}"/>
    <cellStyle name="40% - Accent1 5 3" xfId="568" xr:uid="{D179C018-255C-407B-82A4-2F4099641074}"/>
    <cellStyle name="40% - Accent1 5 4" xfId="569" xr:uid="{69BD08F3-5275-40DC-9535-38861BAF467F}"/>
    <cellStyle name="40% - Accent1 5 5" xfId="570" xr:uid="{F7FAD212-8F16-437E-A3F0-52E749511D31}"/>
    <cellStyle name="40% - Accent1 5 6" xfId="571" xr:uid="{95B5AE37-C5CA-4231-B1F4-2B54E7A4E32D}"/>
    <cellStyle name="40% - Accent1 5_Handoff Document 3.12.2010_IT_MRJ" xfId="572" xr:uid="{4855256A-C095-4335-91A9-C7D043401964}"/>
    <cellStyle name="40% - Accent1 6" xfId="573" xr:uid="{CF3974D0-3A83-4073-AB2E-8C5CED26604A}"/>
    <cellStyle name="40% - Accent1 7" xfId="574" xr:uid="{D4A90424-04B0-4D28-825F-F858DCB26B38}"/>
    <cellStyle name="40% - Accent1 8" xfId="575" xr:uid="{80300C28-9640-442E-BED3-B13E7D90EA4E}"/>
    <cellStyle name="40% - Accent1 9" xfId="576" xr:uid="{FF1E010D-4C81-4D3B-9655-FC93A13AB92B}"/>
    <cellStyle name="40% - Accent2" xfId="33" builtinId="35" customBuiltin="1"/>
    <cellStyle name="40% - Accent2 10" xfId="577" xr:uid="{E10DB773-6A25-4F10-96EB-5B3772938657}"/>
    <cellStyle name="40% - Accent2 11" xfId="578" xr:uid="{B51E02F0-63E6-49BA-AB6F-EB5C6BCF50D7}"/>
    <cellStyle name="40% - Accent2 12" xfId="1760" xr:uid="{0CFB4F84-A9AA-4D83-8467-EE5B16DF0D05}"/>
    <cellStyle name="40% - Accent2 2" xfId="159" xr:uid="{B86D4D32-D3D9-4698-95D0-F5194AAF5CB5}"/>
    <cellStyle name="40% - Accent2 2 2" xfId="580" xr:uid="{BF0F07AB-027F-4E44-AC50-72D62CF3EA2D}"/>
    <cellStyle name="40% - Accent2 2 3" xfId="581" xr:uid="{C2CDF6F0-A771-4357-BF51-E3F3BE77C1FA}"/>
    <cellStyle name="40% - Accent2 2 4" xfId="582" xr:uid="{D37DF9F9-82C2-410D-82E6-435351F83A2B}"/>
    <cellStyle name="40% - Accent2 2 5" xfId="583" xr:uid="{744D96FA-0A7F-4076-8795-1C73A9A5141D}"/>
    <cellStyle name="40% - Accent2 2 6" xfId="584" xr:uid="{0667E384-6629-4E0E-B9E6-1A6CA0F28223}"/>
    <cellStyle name="40% - Accent2 2 7" xfId="585" xr:uid="{A7EC40EF-52D0-4C01-820A-082155338DBF}"/>
    <cellStyle name="40% - Accent2 2 8" xfId="586" xr:uid="{C29C4742-CAE7-4E1A-BA05-839ABA3A15A6}"/>
    <cellStyle name="40% - Accent2 2 9" xfId="579" xr:uid="{9E3EB041-8352-493F-8C4D-9395C5E762AE}"/>
    <cellStyle name="40% - Accent2 2_Handoff Document 3.12.2010_IT_MRJ" xfId="587" xr:uid="{BD274BC0-7E13-432E-89E6-CEB64C1E66CE}"/>
    <cellStyle name="40% - Accent2 3" xfId="588" xr:uid="{C29B3F40-E1BE-4D5D-8FD9-EE32B57E13E2}"/>
    <cellStyle name="40% - Accent2 3 2" xfId="589" xr:uid="{7D3771FA-A6BC-4B84-BF59-E964CA5ACB94}"/>
    <cellStyle name="40% - Accent2 3 3" xfId="590" xr:uid="{928449C1-CBC6-4F7C-AFF4-0C4C8426722E}"/>
    <cellStyle name="40% - Accent2 3 4" xfId="591" xr:uid="{A779927F-CA56-4155-A687-79960F2568D8}"/>
    <cellStyle name="40% - Accent2 3 5" xfId="592" xr:uid="{83D19E5C-AC71-42D1-BDF3-F8108504B772}"/>
    <cellStyle name="40% - Accent2 3 6" xfId="593" xr:uid="{EBA6FC6F-8066-4AC3-80A3-95BE8C349B8B}"/>
    <cellStyle name="40% - Accent2 3_Handoff Document 3.12.2010_IT_MRJ" xfId="594" xr:uid="{8D052647-A7F3-474C-A64C-F50C075989E1}"/>
    <cellStyle name="40% - Accent2 4" xfId="595" xr:uid="{179595B8-2B26-4EAC-93E2-45806973012A}"/>
    <cellStyle name="40% - Accent2 4 2" xfId="596" xr:uid="{35B93EFA-7C3A-4E6A-9013-4B776A6BDD3B}"/>
    <cellStyle name="40% - Accent2 4 3" xfId="597" xr:uid="{2A2D159D-E964-4BA5-818C-3A76CF20A706}"/>
    <cellStyle name="40% - Accent2 4 4" xfId="598" xr:uid="{22F590FD-066F-4EFE-AE48-EEA45853B718}"/>
    <cellStyle name="40% - Accent2 4 5" xfId="599" xr:uid="{F8541C0D-1461-4DA7-A5C8-219D9B427CBA}"/>
    <cellStyle name="40% - Accent2 4 6" xfId="600" xr:uid="{646F2134-E2B1-4573-867A-259781F48390}"/>
    <cellStyle name="40% - Accent2 4_Handoff Document 3.12.2010_IT_MRJ" xfId="601" xr:uid="{647D126F-BC95-4F2E-B664-A68D91B0CD1E}"/>
    <cellStyle name="40% - Accent2 5" xfId="602" xr:uid="{27C9EC48-E7FF-4E7A-9E2D-773A51CBDB7C}"/>
    <cellStyle name="40% - Accent2 5 2" xfId="603" xr:uid="{2C034D4E-4440-4DCE-9DCA-9C54B63E2F36}"/>
    <cellStyle name="40% - Accent2 5 3" xfId="604" xr:uid="{FFF83EEF-F761-4CAD-8EAA-2921B0C2BAC8}"/>
    <cellStyle name="40% - Accent2 5 4" xfId="605" xr:uid="{4B9BF711-6D22-42CE-975E-A35BA54988E9}"/>
    <cellStyle name="40% - Accent2 5 5" xfId="606" xr:uid="{64E90622-E229-458C-847F-749853168306}"/>
    <cellStyle name="40% - Accent2 5 6" xfId="607" xr:uid="{079485DD-F5FC-4334-9160-457583B3F4E1}"/>
    <cellStyle name="40% - Accent2 5_Handoff Document 3.12.2010_IT_MRJ" xfId="608" xr:uid="{CDEEDBE6-385E-40FA-B9F7-4B7334B7C781}"/>
    <cellStyle name="40% - Accent2 6" xfId="609" xr:uid="{7E974138-039D-4E78-B16D-2515BA4CEFE2}"/>
    <cellStyle name="40% - Accent2 7" xfId="610" xr:uid="{CAB2F289-660E-446E-B9AA-54A743849A80}"/>
    <cellStyle name="40% - Accent2 8" xfId="611" xr:uid="{3CA74FE6-221A-4933-A340-D9BD168EB808}"/>
    <cellStyle name="40% - Accent2 9" xfId="612" xr:uid="{17D4DF1C-5963-4A1F-9A97-2A787E744791}"/>
    <cellStyle name="40% - Accent3" xfId="36" builtinId="39" customBuiltin="1"/>
    <cellStyle name="40% - Accent3 10" xfId="613" xr:uid="{4460DFB2-75F7-4E05-A1FA-9BC94C09CA27}"/>
    <cellStyle name="40% - Accent3 11" xfId="614" xr:uid="{AD8026D1-691D-4F92-941E-26FCD33DC763}"/>
    <cellStyle name="40% - Accent3 12" xfId="1764" xr:uid="{F0ACD9F3-E5AA-460A-83CB-278614261C00}"/>
    <cellStyle name="40% - Accent3 2" xfId="615" xr:uid="{353E25F7-D761-487F-9A65-E10F8FD3A8E1}"/>
    <cellStyle name="40% - Accent3 2 2" xfId="616" xr:uid="{359C0B9C-CB59-46A7-A3A6-7CA6EBF2EFAA}"/>
    <cellStyle name="40% - Accent3 2 3" xfId="617" xr:uid="{B5CCB601-0305-4D44-8219-4821E8464A44}"/>
    <cellStyle name="40% - Accent3 2 4" xfId="618" xr:uid="{801998AD-DAE5-4A10-91A4-9F95004AAD3F}"/>
    <cellStyle name="40% - Accent3 2 5" xfId="619" xr:uid="{1483DCB4-929D-4AFF-B4F9-7C4FF92B3F44}"/>
    <cellStyle name="40% - Accent3 2 6" xfId="620" xr:uid="{2DAF8317-EE0B-4872-8171-D73C07F6E092}"/>
    <cellStyle name="40% - Accent3 2 7" xfId="621" xr:uid="{F826E1A9-DAA7-4A5D-9751-3B97343EFFA6}"/>
    <cellStyle name="40% - Accent3 2 8" xfId="622" xr:uid="{7D2CC662-05DE-46F1-9E15-5300AB55153B}"/>
    <cellStyle name="40% - Accent3 2_Handoff Document 3.12.2010_IT_MRJ" xfId="623" xr:uid="{E298187E-88B2-4C31-B17E-2D06CEAA0982}"/>
    <cellStyle name="40% - Accent3 3" xfId="624" xr:uid="{E0FA81D7-2D8D-44B1-9467-803039055ECB}"/>
    <cellStyle name="40% - Accent3 3 2" xfId="625" xr:uid="{523CED06-164D-42AA-B1FD-CFC3D9EFF33E}"/>
    <cellStyle name="40% - Accent3 3 3" xfId="626" xr:uid="{80ED8393-CA6F-4A9F-A1F8-5136BDF39CC1}"/>
    <cellStyle name="40% - Accent3 3 4" xfId="627" xr:uid="{E8AC9CA5-7434-4C11-B487-BFF707953448}"/>
    <cellStyle name="40% - Accent3 3 5" xfId="628" xr:uid="{1F7A987E-861F-46B5-9346-5FFDE3328E5A}"/>
    <cellStyle name="40% - Accent3 3 6" xfId="629" xr:uid="{84357A1F-C39F-4E9F-A0EF-517F786D6490}"/>
    <cellStyle name="40% - Accent3 3_Handoff Document 3.12.2010_IT_MRJ" xfId="630" xr:uid="{76A711A8-0B08-4638-B2A6-074896641E09}"/>
    <cellStyle name="40% - Accent3 4" xfId="631" xr:uid="{2570C68F-BEA5-4FC2-8B95-564613E74E92}"/>
    <cellStyle name="40% - Accent3 4 2" xfId="632" xr:uid="{5A23807B-8094-4B60-96C5-F34B9DAEBC1B}"/>
    <cellStyle name="40% - Accent3 4 3" xfId="633" xr:uid="{44ACE98D-3996-4B74-AF31-5505B328FD3C}"/>
    <cellStyle name="40% - Accent3 4 4" xfId="634" xr:uid="{04A9F861-77A2-4C0B-97D5-2B0E660388A4}"/>
    <cellStyle name="40% - Accent3 4 5" xfId="635" xr:uid="{5824D517-F808-4848-96FA-74F58F00F088}"/>
    <cellStyle name="40% - Accent3 4 6" xfId="636" xr:uid="{7DD3896C-86B2-4119-BC7C-435DE3EC364D}"/>
    <cellStyle name="40% - Accent3 4_Handoff Document 3.12.2010_IT_MRJ" xfId="637" xr:uid="{A3518BC1-F2D0-4D9F-8C50-18175AA8AA07}"/>
    <cellStyle name="40% - Accent3 5" xfId="638" xr:uid="{2E76BD42-87B3-4DB2-80AB-BE120AC8D831}"/>
    <cellStyle name="40% - Accent3 5 2" xfId="639" xr:uid="{1FC01121-B0F3-48AC-BB05-2A41E8618785}"/>
    <cellStyle name="40% - Accent3 5 3" xfId="640" xr:uid="{2EB705FE-D54A-46DD-86AF-B88B666F9DC9}"/>
    <cellStyle name="40% - Accent3 5 4" xfId="641" xr:uid="{A8EB9B34-0397-4CAF-AA3F-27E0AEB58ECE}"/>
    <cellStyle name="40% - Accent3 5 5" xfId="642" xr:uid="{8F1CD684-6CC6-424A-AF20-EC7FC549CD54}"/>
    <cellStyle name="40% - Accent3 5 6" xfId="643" xr:uid="{F37DE8D2-8B8F-42CA-86AC-040393DD5055}"/>
    <cellStyle name="40% - Accent3 5_Handoff Document 3.12.2010_IT_MRJ" xfId="644" xr:uid="{81C2F891-3FBE-46B3-B096-D43B280EF213}"/>
    <cellStyle name="40% - Accent3 6" xfId="645" xr:uid="{0D341F24-3601-4CEB-A440-ECB53A038C17}"/>
    <cellStyle name="40% - Accent3 7" xfId="646" xr:uid="{F13C166F-3D04-4DB6-9C58-23D869BFA8AF}"/>
    <cellStyle name="40% - Accent3 8" xfId="647" xr:uid="{F1EBEF1D-FAC7-4451-B548-2481D80C0DD3}"/>
    <cellStyle name="40% - Accent3 9" xfId="648" xr:uid="{82F43AF9-B9C4-4AF4-AD82-6A899F0EC73B}"/>
    <cellStyle name="40% - Accent4" xfId="39" builtinId="43" customBuiltin="1"/>
    <cellStyle name="40% - Accent4 10" xfId="649" xr:uid="{3D25BC66-F4C7-4910-8643-8DDCAB82E7AA}"/>
    <cellStyle name="40% - Accent4 11" xfId="650" xr:uid="{AD13BD2E-F91C-4FAC-BA96-181401899EC5}"/>
    <cellStyle name="40% - Accent4 12" xfId="651" xr:uid="{F3487800-5558-4EB6-87E4-DB8C374A01FD}"/>
    <cellStyle name="40% - Accent4 13" xfId="1768" xr:uid="{A9F199B6-59CC-478A-AD9C-DDC06671CBA0}"/>
    <cellStyle name="40% - Accent4 2" xfId="652" xr:uid="{862C56EF-57AC-4C4D-97AA-B74AC7B0EF13}"/>
    <cellStyle name="40% - Accent4 2 2" xfId="653" xr:uid="{D72B5FC7-D6F8-4BE5-B168-838A99E2D28D}"/>
    <cellStyle name="40% - Accent4 2 3" xfId="654" xr:uid="{8B6ED4BD-D7BF-49E7-ADE4-B92A28B48C12}"/>
    <cellStyle name="40% - Accent4 2 4" xfId="655" xr:uid="{013A91C1-85E6-4E08-9002-67315BB5932E}"/>
    <cellStyle name="40% - Accent4 2 5" xfId="656" xr:uid="{0B2DAAE2-E945-47F7-B56B-A6B6FC2F6EE0}"/>
    <cellStyle name="40% - Accent4 2 6" xfId="657" xr:uid="{C0F15C78-5427-48A0-B1E8-4370FD5D310E}"/>
    <cellStyle name="40% - Accent4 2 7" xfId="658" xr:uid="{E6666E5F-588F-4AD3-9186-E507A1A0D87C}"/>
    <cellStyle name="40% - Accent4 2 8" xfId="659" xr:uid="{070CBA43-4BF6-4C45-9156-D07168F21628}"/>
    <cellStyle name="40% - Accent4 2_Handoff Document 3.12.2010_IT_MRJ" xfId="660" xr:uid="{E3E9B5B4-F84F-44EB-9FF6-FA44C4E0BC89}"/>
    <cellStyle name="40% - Accent4 3" xfId="661" xr:uid="{C36D9E17-400D-4419-A73A-9A9BC622F699}"/>
    <cellStyle name="40% - Accent4 3 2" xfId="662" xr:uid="{8E300B48-3B6B-4347-9405-FB58D5E4ADC0}"/>
    <cellStyle name="40% - Accent4 3 3" xfId="663" xr:uid="{86A7F3C2-8C50-4DD6-AF1C-AF21B39A19EF}"/>
    <cellStyle name="40% - Accent4 3 4" xfId="664" xr:uid="{4859BF90-2386-4F6C-855D-40785DE8D6BB}"/>
    <cellStyle name="40% - Accent4 3 5" xfId="665" xr:uid="{1EAEC605-1711-4206-88AC-6580043B306D}"/>
    <cellStyle name="40% - Accent4 3 6" xfId="666" xr:uid="{E6EAADE9-7F5D-4A5C-849E-E56E3E2DD841}"/>
    <cellStyle name="40% - Accent4 3_Handoff Document 3.12.2010_IT_MRJ" xfId="667" xr:uid="{57CA4AE1-DAB8-4ED7-8F2B-0F5736D0FB2C}"/>
    <cellStyle name="40% - Accent4 4" xfId="668" xr:uid="{3D97A85B-6930-4678-B7DA-041D65AE4C75}"/>
    <cellStyle name="40% - Accent4 4 2" xfId="669" xr:uid="{4ED7B4DD-79F6-416C-81AC-08AB3F65B77B}"/>
    <cellStyle name="40% - Accent4 4 3" xfId="670" xr:uid="{F88567E8-F01B-4FED-95C6-8FF54DD26A26}"/>
    <cellStyle name="40% - Accent4 4 4" xfId="671" xr:uid="{972B98BC-7570-4887-B021-7BE3A3E1FD85}"/>
    <cellStyle name="40% - Accent4 4 5" xfId="672" xr:uid="{9141CF74-A0BF-451C-98A4-C8977C0C346A}"/>
    <cellStyle name="40% - Accent4 4 6" xfId="673" xr:uid="{84496FAC-EBCA-4BD5-85C4-788195C80B8C}"/>
    <cellStyle name="40% - Accent4 4_Handoff Document 3.12.2010_IT_MRJ" xfId="674" xr:uid="{EED272E5-6645-4396-A86F-11E41076FEAF}"/>
    <cellStyle name="40% - Accent4 5" xfId="675" xr:uid="{BD837647-05B5-4403-ADFE-9D067265784F}"/>
    <cellStyle name="40% - Accent4 5 2" xfId="676" xr:uid="{6B5289D7-6AE0-4CBB-861C-43336B5935E4}"/>
    <cellStyle name="40% - Accent4 5 3" xfId="677" xr:uid="{A2C02478-E0F4-46AA-94F6-E504435DBDCD}"/>
    <cellStyle name="40% - Accent4 5 4" xfId="678" xr:uid="{78E8DD9F-F208-4228-A70C-18F0639A314C}"/>
    <cellStyle name="40% - Accent4 5 5" xfId="679" xr:uid="{5CFBB9E3-6585-4143-9BA7-053D4935BBC0}"/>
    <cellStyle name="40% - Accent4 5 6" xfId="680" xr:uid="{772D0DAF-541F-42B3-B9C9-3B8D54F3BE13}"/>
    <cellStyle name="40% - Accent4 5_Handoff Document 3.12.2010_IT_MRJ" xfId="681" xr:uid="{81F3A009-0D8C-4C94-9E09-60A3479D9A63}"/>
    <cellStyle name="40% - Accent4 6" xfId="682" xr:uid="{C0A8ACEC-B79C-4869-9EA9-5771B0A11685}"/>
    <cellStyle name="40% - Accent4 7" xfId="683" xr:uid="{6AEC3B47-CF00-44BD-AC87-64C46A458095}"/>
    <cellStyle name="40% - Accent4 8" xfId="684" xr:uid="{7C24C771-EC5B-4D81-9554-2A8ADF07010C}"/>
    <cellStyle name="40% - Accent4 9" xfId="685" xr:uid="{4C288427-C195-4998-B58C-CF836C0B6CBE}"/>
    <cellStyle name="40% - Accent5" xfId="42" builtinId="47" customBuiltin="1"/>
    <cellStyle name="40% - Accent5 10" xfId="686" xr:uid="{52743827-3C05-490E-8CB7-84C1C7033CE8}"/>
    <cellStyle name="40% - Accent5 11" xfId="687" xr:uid="{1B921097-4C79-4258-AAA8-273F29B50A31}"/>
    <cellStyle name="40% - Accent5 12" xfId="1720" xr:uid="{FED65011-08A4-4BC3-8FC1-D387D273B4BA}"/>
    <cellStyle name="40% - Accent5 2" xfId="688" xr:uid="{2D9643A5-5381-48DD-BC14-CB2B0FEC2F4C}"/>
    <cellStyle name="40% - Accent5 2 2" xfId="689" xr:uid="{D10237F1-978E-4F3C-8F40-74DE63330914}"/>
    <cellStyle name="40% - Accent5 2 3" xfId="690" xr:uid="{5417A8E9-3B32-4E5E-B915-9A3BD731DA5B}"/>
    <cellStyle name="40% - Accent5 2 4" xfId="691" xr:uid="{AAEDBFBD-58F7-48DA-AF13-91ED75870967}"/>
    <cellStyle name="40% - Accent5 2 5" xfId="692" xr:uid="{A62FE4AE-676A-40F1-94C7-7C8F397FCD7B}"/>
    <cellStyle name="40% - Accent5 2 6" xfId="693" xr:uid="{CF898257-D3E2-41E9-9AFF-48523218C374}"/>
    <cellStyle name="40% - Accent5 2 7" xfId="694" xr:uid="{ED23432A-B469-4DD6-93DB-FB7EA7626006}"/>
    <cellStyle name="40% - Accent5 2 8" xfId="695" xr:uid="{7B3DCB4B-2CC7-483B-8C51-036D3B0E468A}"/>
    <cellStyle name="40% - Accent5 2_Handoff Document 3.12.2010_IT_MRJ" xfId="696" xr:uid="{981948C6-3D68-43D9-8637-A14B2AA7F632}"/>
    <cellStyle name="40% - Accent5 3" xfId="697" xr:uid="{3EF1B9D7-03E6-437F-AD4B-1582BEC6630F}"/>
    <cellStyle name="40% - Accent5 3 2" xfId="698" xr:uid="{B5A6232C-FA56-4C51-96D6-DC60721DFB20}"/>
    <cellStyle name="40% - Accent5 3 3" xfId="699" xr:uid="{5916CF35-DBC2-41D3-9C92-98BE7969A35E}"/>
    <cellStyle name="40% - Accent5 3 4" xfId="700" xr:uid="{9569463A-17D6-486A-A18E-075B18B394A6}"/>
    <cellStyle name="40% - Accent5 3 5" xfId="701" xr:uid="{8F086B32-D358-44FF-BC87-3DD46EDEDB89}"/>
    <cellStyle name="40% - Accent5 3 6" xfId="702" xr:uid="{2F7DD203-9773-4852-A4CE-D226A9D76D2C}"/>
    <cellStyle name="40% - Accent5 3_Handoff Document 3.12.2010_IT_MRJ" xfId="703" xr:uid="{565442D7-016B-40D6-A44D-8576C2DC87E2}"/>
    <cellStyle name="40% - Accent5 4" xfId="704" xr:uid="{FD08DBAF-12E9-4DF3-AAEF-A03B2D9F7081}"/>
    <cellStyle name="40% - Accent5 4 2" xfId="705" xr:uid="{3AA14588-F7B0-498D-B3B1-D00F1B3D096B}"/>
    <cellStyle name="40% - Accent5 4 3" xfId="706" xr:uid="{A9594CD4-C08F-44E5-9D63-0630CACE9AE9}"/>
    <cellStyle name="40% - Accent5 4 4" xfId="707" xr:uid="{4DE7233B-3AFE-4B8F-A241-4DA18E47E229}"/>
    <cellStyle name="40% - Accent5 4 5" xfId="708" xr:uid="{E8B3AB21-8E31-47F2-92FD-BB0CE272621E}"/>
    <cellStyle name="40% - Accent5 4 6" xfId="709" xr:uid="{7BEEB487-6199-4ED1-A10A-67874D321C60}"/>
    <cellStyle name="40% - Accent5 4_Handoff Document 3.12.2010_IT_MRJ" xfId="710" xr:uid="{DF3CEE4A-F0FA-4478-A28C-A3E153634E26}"/>
    <cellStyle name="40% - Accent5 5" xfId="711" xr:uid="{1ECEE5BE-8617-413B-A970-3BCF972A0509}"/>
    <cellStyle name="40% - Accent5 5 2" xfId="712" xr:uid="{E5BAD987-C92D-49AB-B552-7770E0CA5FEB}"/>
    <cellStyle name="40% - Accent5 5 3" xfId="713" xr:uid="{ED04E6CD-D095-44A5-B412-035D581C4769}"/>
    <cellStyle name="40% - Accent5 5 4" xfId="714" xr:uid="{6A35F602-EBAB-4F9A-A8DB-37F52EAD0037}"/>
    <cellStyle name="40% - Accent5 5 5" xfId="715" xr:uid="{4BFC32A8-0321-4503-93A4-5FEF2EFFB00D}"/>
    <cellStyle name="40% - Accent5 5 6" xfId="716" xr:uid="{23626978-06BD-4B3B-84AF-7059D7A9D908}"/>
    <cellStyle name="40% - Accent5 5_Handoff Document 3.12.2010_IT_MRJ" xfId="717" xr:uid="{3B8568F1-27EA-44E1-A83E-03F12CA794E9}"/>
    <cellStyle name="40% - Accent5 6" xfId="718" xr:uid="{7B4EC84B-9E6A-4C02-ADC2-D503A8E5A7F9}"/>
    <cellStyle name="40% - Accent5 7" xfId="719" xr:uid="{AF3C93D5-03E0-470E-A032-A777B9EDED70}"/>
    <cellStyle name="40% - Accent5 8" xfId="720" xr:uid="{198E16A1-ACD7-4C40-B207-DA2BE5D0B876}"/>
    <cellStyle name="40% - Accent5 9" xfId="721" xr:uid="{460D97CB-B46B-44ED-B935-8FBC36406900}"/>
    <cellStyle name="40% - Accent6" xfId="45" builtinId="51" customBuiltin="1"/>
    <cellStyle name="40% - Accent6 10" xfId="722" xr:uid="{EB992E7E-862E-45F0-A50C-F98A62EB2653}"/>
    <cellStyle name="40% - Accent6 11" xfId="723" xr:uid="{3F2BCE2F-5234-4120-A28B-F95B05A53CC1}"/>
    <cellStyle name="40% - Accent6 12" xfId="1721" xr:uid="{94ACFC42-87C3-4573-BE75-7A53F66B53B3}"/>
    <cellStyle name="40% - Accent6 2" xfId="724" xr:uid="{321959E1-E825-46EE-9AA1-99390D791584}"/>
    <cellStyle name="40% - Accent6 2 2" xfId="725" xr:uid="{DF8F616A-1E98-463A-83AF-9203BF939507}"/>
    <cellStyle name="40% - Accent6 2 3" xfId="726" xr:uid="{520D0E3B-5C42-4F1C-90B5-C8E1C401EB26}"/>
    <cellStyle name="40% - Accent6 2 4" xfId="727" xr:uid="{58321BE0-D0DA-4383-BB4A-10F8AE5E7C81}"/>
    <cellStyle name="40% - Accent6 2 5" xfId="728" xr:uid="{A0FD4907-6AE4-4C2D-B124-B5D309425D6E}"/>
    <cellStyle name="40% - Accent6 2 6" xfId="729" xr:uid="{213511B6-E418-4229-A823-C829096DCB72}"/>
    <cellStyle name="40% - Accent6 2 7" xfId="730" xr:uid="{86D43D1E-6317-4FC0-A4B0-6E88B4CB7CB7}"/>
    <cellStyle name="40% - Accent6 2 8" xfId="731" xr:uid="{0A4201CA-A832-4E65-A12D-519EBEC73624}"/>
    <cellStyle name="40% - Accent6 2_Handoff Document 3.12.2010_IT_MRJ" xfId="732" xr:uid="{E5772107-1F23-4C68-8D17-C5DB018F4148}"/>
    <cellStyle name="40% - Accent6 3" xfId="733" xr:uid="{8EA5DBDE-6D67-4C19-BDFB-910A0D3C80AD}"/>
    <cellStyle name="40% - Accent6 3 2" xfId="734" xr:uid="{847C5E22-BAAA-47EA-BFD3-53A96129A035}"/>
    <cellStyle name="40% - Accent6 3 3" xfId="735" xr:uid="{8319A99B-7C96-4892-BAA8-6B575B900DB7}"/>
    <cellStyle name="40% - Accent6 3 4" xfId="736" xr:uid="{F9A28B90-98CD-4B95-BA6B-F6AD3719AA87}"/>
    <cellStyle name="40% - Accent6 3 5" xfId="737" xr:uid="{952E2885-CC7F-4101-B37F-61184F8990E0}"/>
    <cellStyle name="40% - Accent6 3 6" xfId="738" xr:uid="{797FBE84-107A-4686-8CDA-E09D592D04D3}"/>
    <cellStyle name="40% - Accent6 3_Handoff Document 3.12.2010_IT_MRJ" xfId="739" xr:uid="{B823CE22-ABB2-4AE2-A23F-8CD12971A074}"/>
    <cellStyle name="40% - Accent6 4" xfId="740" xr:uid="{59DC7F54-B2AD-4446-A583-9713FC23A76E}"/>
    <cellStyle name="40% - Accent6 4 2" xfId="741" xr:uid="{8D709D06-6D42-4519-9CFF-88DAAC2395ED}"/>
    <cellStyle name="40% - Accent6 4 3" xfId="742" xr:uid="{1800B7C1-D163-4849-962F-899DFE182670}"/>
    <cellStyle name="40% - Accent6 4 4" xfId="743" xr:uid="{1AF36984-1D57-438B-8743-29ACEEDBEEC9}"/>
    <cellStyle name="40% - Accent6 4 5" xfId="744" xr:uid="{088FBB51-B13B-4D7D-BCA1-46B3F28F608C}"/>
    <cellStyle name="40% - Accent6 4 6" xfId="745" xr:uid="{0A234A7F-CFCD-434D-9D77-04185F1F4A6F}"/>
    <cellStyle name="40% - Accent6 4_Handoff Document 3.12.2010_IT_MRJ" xfId="746" xr:uid="{35897B43-96C7-450A-A00A-AB7583479FEB}"/>
    <cellStyle name="40% - Accent6 5" xfId="747" xr:uid="{41D80677-E1EA-4E70-BBCA-7AEB9F78EFA0}"/>
    <cellStyle name="40% - Accent6 5 2" xfId="748" xr:uid="{83A3B5A6-B282-4341-B083-AD5F868B9278}"/>
    <cellStyle name="40% - Accent6 5 3" xfId="749" xr:uid="{EABDE1BB-C5FB-4170-AC35-05F76875B652}"/>
    <cellStyle name="40% - Accent6 5 4" xfId="750" xr:uid="{E4D6AFA8-1AF5-4D47-887E-9BCBD828CFAA}"/>
    <cellStyle name="40% - Accent6 5 5" xfId="751" xr:uid="{EB443DDA-BAC8-435A-B606-7DF8554E2C59}"/>
    <cellStyle name="40% - Accent6 5 6" xfId="752" xr:uid="{3EE09CB3-ABA3-442C-AF43-9CD272A3B280}"/>
    <cellStyle name="40% - Accent6 5_Handoff Document 3.12.2010_IT_MRJ" xfId="753" xr:uid="{181E3009-82EA-4535-8560-7ECAA7FFEE84}"/>
    <cellStyle name="40% - Accent6 6" xfId="754" xr:uid="{BB5794E6-CFB1-4511-9215-425A5BD07CD5}"/>
    <cellStyle name="40% - Accent6 7" xfId="755" xr:uid="{07AFFEFC-B494-4D47-9798-81588385B549}"/>
    <cellStyle name="40% - Accent6 8" xfId="756" xr:uid="{D9AA6C86-6D31-49D8-8C30-C6357FF82ABD}"/>
    <cellStyle name="40% - Accent6 9" xfId="757" xr:uid="{2F1E3305-C323-4058-8A63-8D69E3C976F7}"/>
    <cellStyle name="60% - Accent1 2" xfId="758" xr:uid="{5A6B8F8B-49C4-4B08-9734-E3DB3E81EA3F}"/>
    <cellStyle name="60% - Accent1 2 2" xfId="759" xr:uid="{F1219839-C674-4C92-90BA-0E55E18B036C}"/>
    <cellStyle name="60% - Accent1 2 3" xfId="760" xr:uid="{55604341-73E7-4C60-B762-577EA9ABD06D}"/>
    <cellStyle name="60% - Accent1 3" xfId="761" xr:uid="{111513C0-29A9-418B-9A60-E9C2E5F32F3D}"/>
    <cellStyle name="60% - Accent1 4" xfId="762" xr:uid="{04BE5135-3BFB-46F7-9B40-C7327B0FE212}"/>
    <cellStyle name="60% - Accent1 5" xfId="763" xr:uid="{9D8810CF-C804-4D3D-ADCB-A98FB60D1E8D}"/>
    <cellStyle name="60% - Accent1 6" xfId="764" xr:uid="{58F95991-7CB5-4530-85E5-CCD5628AA6D8}"/>
    <cellStyle name="60% - Accent1 7" xfId="48" xr:uid="{DFA740A7-CB36-4A1D-83AA-252C7CA38EFE}"/>
    <cellStyle name="60% - Accent1 8" xfId="1757" xr:uid="{183766A7-2FD5-49A3-A610-1471FBD594CF}"/>
    <cellStyle name="60% - Accent2 2" xfId="765" xr:uid="{215631F6-9135-411C-93C1-241F2F85C61E}"/>
    <cellStyle name="60% - Accent2 2 2" xfId="766" xr:uid="{576C0638-B1EA-4756-8008-838926CBA815}"/>
    <cellStyle name="60% - Accent2 2 3" xfId="767" xr:uid="{CC213070-89B7-4FF3-A3E4-A342DCE82476}"/>
    <cellStyle name="60% - Accent2 3" xfId="768" xr:uid="{9B623642-2560-4211-A848-6FE22F66EF2F}"/>
    <cellStyle name="60% - Accent2 4" xfId="769" xr:uid="{1B26133B-92B8-40EA-8BA8-E1F280D05497}"/>
    <cellStyle name="60% - Accent2 5" xfId="770" xr:uid="{6C6161D6-A1DE-458F-9D21-2DD52A7D19F8}"/>
    <cellStyle name="60% - Accent2 6" xfId="50" xr:uid="{EC36BD3A-6F95-4B52-9C10-E5D47C52831A}"/>
    <cellStyle name="60% - Accent2 7" xfId="1761" xr:uid="{13869858-3E09-488F-963B-680728C728CF}"/>
    <cellStyle name="60% - Accent3 2" xfId="771" xr:uid="{605B742C-4944-44CE-A394-82DF3D353EBC}"/>
    <cellStyle name="60% - Accent3 2 2" xfId="772" xr:uid="{7EE7CAA2-ABF4-49CC-A224-280BD9B013B1}"/>
    <cellStyle name="60% - Accent3 2 3" xfId="773" xr:uid="{4236F73A-3CDE-4192-9516-E97C9AA46B7D}"/>
    <cellStyle name="60% - Accent3 3" xfId="774" xr:uid="{46BF774F-AB39-44F4-88D6-39E1A2A75C7D}"/>
    <cellStyle name="60% - Accent3 4" xfId="775" xr:uid="{CAB5EA2F-14EF-470C-A60F-E8241DD10CB5}"/>
    <cellStyle name="60% - Accent3 5" xfId="776" xr:uid="{E002DCCD-F899-4E08-8F2F-DFF3750CCE6E}"/>
    <cellStyle name="60% - Accent3 6" xfId="777" xr:uid="{DE40F164-76BE-4746-8BF7-658698A3C32C}"/>
    <cellStyle name="60% - Accent3 7" xfId="51" xr:uid="{4A181561-92C1-4D9B-9A72-76EAB11F78A3}"/>
    <cellStyle name="60% - Accent3 8" xfId="1765" xr:uid="{ECBF6D5A-7C77-497D-8133-DA4148C332A9}"/>
    <cellStyle name="60% - Accent4 2" xfId="778" xr:uid="{B52A9107-F7A3-45C1-9720-31E621907608}"/>
    <cellStyle name="60% - Accent4 2 2" xfId="779" xr:uid="{98D17AE0-A59B-4006-ABFB-70B406B0954A}"/>
    <cellStyle name="60% - Accent4 2 3" xfId="780" xr:uid="{0A77921E-8BA7-4E03-9618-96F3AE21C2A0}"/>
    <cellStyle name="60% - Accent4 3" xfId="781" xr:uid="{FEB60238-746D-4883-84E1-35CA30ECD36A}"/>
    <cellStyle name="60% - Accent4 4" xfId="782" xr:uid="{56CD4BCF-F38E-4969-9ACD-9A38461A726B}"/>
    <cellStyle name="60% - Accent4 5" xfId="783" xr:uid="{A4347E52-3EE3-4245-9B3D-51C5B1B7E184}"/>
    <cellStyle name="60% - Accent4 6" xfId="52" xr:uid="{D6C5C69A-4EE3-4474-94F8-1A2A7BC408B2}"/>
    <cellStyle name="60% - Accent4 7" xfId="1769" xr:uid="{BAD6F2CC-3546-4500-8ACC-A15AC5951EF1}"/>
    <cellStyle name="60% - Accent5 2" xfId="784" xr:uid="{F3D86BFB-3C20-4828-8F4B-98C5AC15582C}"/>
    <cellStyle name="60% - Accent5 2 2" xfId="785" xr:uid="{6D5BAE38-0894-4443-839F-3DA85BE4B27A}"/>
    <cellStyle name="60% - Accent5 2 3" xfId="786" xr:uid="{F9C90B39-3138-40D6-A307-9533848F2CBB}"/>
    <cellStyle name="60% - Accent5 3" xfId="787" xr:uid="{0992356D-70C2-4CCF-9F7C-69F4C8C8C79E}"/>
    <cellStyle name="60% - Accent5 4" xfId="788" xr:uid="{53D25F0B-BE5F-42D8-AD9F-792DE10D9673}"/>
    <cellStyle name="60% - Accent5 5" xfId="789" xr:uid="{B54E2136-55D2-468E-AAEB-EB052E9D5AC0}"/>
    <cellStyle name="60% - Accent5 6" xfId="53" xr:uid="{A4866932-C325-4A63-92B7-C7BF1E3B3923}"/>
    <cellStyle name="60% - Accent5 7" xfId="1772" xr:uid="{C0530681-BED9-48BA-89C7-AB55F01A386E}"/>
    <cellStyle name="60% - Accent6 2" xfId="790" xr:uid="{640B77CF-7E96-47C7-BD42-6E208E4E8730}"/>
    <cellStyle name="60% - Accent6 2 2" xfId="791" xr:uid="{1418E7E1-2839-420D-9450-9C73EF02EF21}"/>
    <cellStyle name="60% - Accent6 2 3" xfId="792" xr:uid="{63BDB60C-774C-4C6B-8592-E891729EAB2F}"/>
    <cellStyle name="60% - Accent6 3" xfId="793" xr:uid="{C2B0F4DA-EBD6-4C99-A05F-0E6B4FECB093}"/>
    <cellStyle name="60% - Accent6 4" xfId="794" xr:uid="{83CF76AF-BC65-4827-B787-28F42B3F94F6}"/>
    <cellStyle name="60% - Accent6 5" xfId="795" xr:uid="{95266CDE-C7CE-4368-88D7-A211DD61D7C0}"/>
    <cellStyle name="60% - Accent6 6" xfId="54" xr:uid="{E438CB9F-13D7-4C5D-91AE-7E115EFC0494}"/>
    <cellStyle name="60% - Accent6 7" xfId="1775" xr:uid="{E52F813A-8715-4312-A977-E0D90D89F47F}"/>
    <cellStyle name="Accent1" xfId="28" builtinId="29" customBuiltin="1"/>
    <cellStyle name="Accent1 2" xfId="796" xr:uid="{951B4180-114A-4EA6-BECA-DEC2C321CA6D}"/>
    <cellStyle name="Accent1 2 2" xfId="797" xr:uid="{75D93002-544A-471A-8B0B-1018D8A40D82}"/>
    <cellStyle name="Accent1 2 3" xfId="798" xr:uid="{DC3812D4-FCAB-4047-83F6-CABA42ED65BD}"/>
    <cellStyle name="Accent1 3" xfId="799" xr:uid="{35DBE1EF-E0DE-4FCF-A689-3898D0E1521F}"/>
    <cellStyle name="Accent1 4" xfId="800" xr:uid="{A8AB80E8-C662-4D65-848B-D8F8C206CBD9}"/>
    <cellStyle name="Accent1 5" xfId="801" xr:uid="{F622D7FD-DDBA-4314-AD9A-E7420B6A3D88}"/>
    <cellStyle name="Accent1 6" xfId="802" xr:uid="{CCFC43E2-3A2B-4029-91A7-6D888E205141}"/>
    <cellStyle name="Accent1 7" xfId="1754" xr:uid="{09D37F90-0B94-4238-A62A-025A1FA36FD0}"/>
    <cellStyle name="Accent2" xfId="31" builtinId="33" customBuiltin="1"/>
    <cellStyle name="Accent2 2" xfId="803" xr:uid="{4E698033-C114-4708-BC22-9066C5BA6999}"/>
    <cellStyle name="Accent2 2 2" xfId="804" xr:uid="{9DB22F73-A337-4E2F-9AD7-B6FC9E308595}"/>
    <cellStyle name="Accent2 2 3" xfId="805" xr:uid="{C1805C57-428C-4AFB-81CA-FB538DF612B2}"/>
    <cellStyle name="Accent2 3" xfId="806" xr:uid="{83629C93-2F66-4436-A59D-72660B910534}"/>
    <cellStyle name="Accent2 4" xfId="807" xr:uid="{587CC692-CDCC-4137-B3A6-50FE792E3BE9}"/>
    <cellStyle name="Accent2 5" xfId="808" xr:uid="{56B2B535-C645-402C-9EFB-AE67C3E6F337}"/>
    <cellStyle name="Accent2 6" xfId="1758" xr:uid="{15D78509-8A16-4CC1-9CEE-C986F4B24DA5}"/>
    <cellStyle name="Accent3" xfId="34" builtinId="37" customBuiltin="1"/>
    <cellStyle name="Accent3 2" xfId="809" xr:uid="{BA7F5B35-EBA1-4D86-BA3A-CE5D40FCFD97}"/>
    <cellStyle name="Accent3 2 2" xfId="810" xr:uid="{AAF1D19D-2C90-4A45-9B94-5413621E743C}"/>
    <cellStyle name="Accent3 2 3" xfId="811" xr:uid="{8F3C86C6-860B-4262-A048-D70A9AF57C2D}"/>
    <cellStyle name="Accent3 3" xfId="812" xr:uid="{3D6EF477-6267-4455-8F56-775BA8888077}"/>
    <cellStyle name="Accent3 4" xfId="813" xr:uid="{9B610C0A-70DC-43F9-8D1B-569227523570}"/>
    <cellStyle name="Accent3 5" xfId="814" xr:uid="{444F6D9A-0049-4811-8F36-6F8A2FC2ECE8}"/>
    <cellStyle name="Accent3 6" xfId="1762" xr:uid="{59438A2B-6C0F-4ACC-A24F-56F11CB3FCDE}"/>
    <cellStyle name="Accent4" xfId="37" builtinId="41" customBuiltin="1"/>
    <cellStyle name="Accent4 2" xfId="815" xr:uid="{8D7D211E-2E88-447A-BDE1-7FC194C367E4}"/>
    <cellStyle name="Accent4 2 2" xfId="816" xr:uid="{1B3C1EBF-084C-4934-B22F-9435D1A7350B}"/>
    <cellStyle name="Accent4 2 3" xfId="817" xr:uid="{9D6A0A8F-D888-44C4-9D7D-DB6C8E9E0462}"/>
    <cellStyle name="Accent4 3" xfId="818" xr:uid="{9C58A8B0-2D6D-4776-9492-E3CF571FF561}"/>
    <cellStyle name="Accent4 4" xfId="819" xr:uid="{FEF57D03-0A08-4B40-9969-E5CC757CFBE5}"/>
    <cellStyle name="Accent4 5" xfId="820" xr:uid="{973FCED9-2130-48B5-98BE-47BDEFAFB969}"/>
    <cellStyle name="Accent4 6" xfId="1766" xr:uid="{0072C613-41AC-4308-9ED1-323A48BAC06A}"/>
    <cellStyle name="Accent5" xfId="40" builtinId="45" customBuiltin="1"/>
    <cellStyle name="Accent5 2" xfId="821" xr:uid="{7740B9D5-E1BD-4503-B830-83F3842DEC57}"/>
    <cellStyle name="Accent5 3" xfId="822" xr:uid="{5E5C6D96-90A3-4212-95EC-19A6A7A8A2C9}"/>
    <cellStyle name="Accent5 4" xfId="823" xr:uid="{D3CB23BE-FF71-4FBC-902B-48059021B44C}"/>
    <cellStyle name="Accent5 5" xfId="824" xr:uid="{0058C86C-4768-4B7A-9FE7-5350DF566023}"/>
    <cellStyle name="Accent5 6" xfId="1770" xr:uid="{DD948272-312D-475F-8582-83447DE51079}"/>
    <cellStyle name="Accent6" xfId="43" builtinId="49" customBuiltin="1"/>
    <cellStyle name="Accent6 2" xfId="825" xr:uid="{A936204E-6320-4434-A53C-1C3235F6526E}"/>
    <cellStyle name="Accent6 2 2" xfId="826" xr:uid="{3DBEC17A-1FEF-42E8-9941-5FF91A90B01A}"/>
    <cellStyle name="Accent6 2 3" xfId="827" xr:uid="{AA218F94-AD9F-4241-B62F-8CE766010E9F}"/>
    <cellStyle name="Accent6 3" xfId="828" xr:uid="{3F98D3C1-05F8-447C-A3C4-A7035460DFEC}"/>
    <cellStyle name="Accent6 4" xfId="829" xr:uid="{68B76644-EFCC-44CB-8C23-18FAF94AB51A}"/>
    <cellStyle name="Accent6 5" xfId="830" xr:uid="{4F24C0FE-406E-4F44-9B05-51015866F26C}"/>
    <cellStyle name="Accent6 6" xfId="1773" xr:uid="{7172DF08-6B5B-4718-A838-D57820584C22}"/>
    <cellStyle name="Bad" xfId="18" builtinId="27" customBuiltin="1"/>
    <cellStyle name="Bad 2" xfId="831" xr:uid="{6ADDD73B-4F38-44DB-A783-CF98B6DE7A52}"/>
    <cellStyle name="Bad 2 2" xfId="832" xr:uid="{C95ED665-F65F-42F5-9918-30DFA19F43DD}"/>
    <cellStyle name="Bad 2 3" xfId="833" xr:uid="{851D932B-044D-4907-87A4-32BDC6F2A04B}"/>
    <cellStyle name="Bad 3" xfId="834" xr:uid="{3BDC79C6-096C-4E66-9821-076FCFFCE134}"/>
    <cellStyle name="Bad 4" xfId="835" xr:uid="{72896A90-2FE2-4AB5-812A-08B1988B69B7}"/>
    <cellStyle name="Bad 5" xfId="836" xr:uid="{465DDDA4-F55F-45B2-8D59-BD0D03081917}"/>
    <cellStyle name="Bad 6" xfId="1743" xr:uid="{8AD8B24A-A29B-4839-824E-0DCAAC5B7A48}"/>
    <cellStyle name="Calculation" xfId="21" builtinId="22" customBuiltin="1"/>
    <cellStyle name="Calculation 2" xfId="837" xr:uid="{05D79239-2B83-49AF-92B9-7B3B1E6D5A69}"/>
    <cellStyle name="Calculation 2 2" xfId="838" xr:uid="{F0622519-A722-4341-BC75-7E6D8D3DBFC3}"/>
    <cellStyle name="Calculation 2 2 2" xfId="1701" xr:uid="{640881B6-B5C1-4865-A348-3B0D4A477CC2}"/>
    <cellStyle name="Calculation 2 3" xfId="839" xr:uid="{B0184D89-DA99-457F-A74A-973CBDAF8FCA}"/>
    <cellStyle name="Calculation 2 3 2" xfId="1702" xr:uid="{3FB91496-CFD2-4120-8AC4-7AF011D9FC94}"/>
    <cellStyle name="Calculation 2 4" xfId="1700" xr:uid="{DA1B9D6E-EB33-4132-8570-E3B641CE11C5}"/>
    <cellStyle name="Calculation 3" xfId="840" xr:uid="{2DFA6F28-4F9E-4BE9-9450-18D4241D4389}"/>
    <cellStyle name="Calculation 3 2" xfId="1703" xr:uid="{BED11DFB-F810-48A6-9349-4A48FF17714E}"/>
    <cellStyle name="Calculation 4" xfId="841" xr:uid="{783E7D96-43ED-4664-996C-639E4488AE43}"/>
    <cellStyle name="Calculation 4 2" xfId="1704" xr:uid="{84A440E9-F095-461C-9BCE-FF90712DC639}"/>
    <cellStyle name="Calculation 5" xfId="842" xr:uid="{1963345F-3C14-41F5-95DD-441538DACF7E}"/>
    <cellStyle name="Calculation 5 2" xfId="1705" xr:uid="{E824D978-CDF5-4C2E-9171-AFB7D2703DE0}"/>
    <cellStyle name="Calculation 6" xfId="1747" xr:uid="{DF631248-968E-45F2-ABB5-50E5BC502356}"/>
    <cellStyle name="Check Cell" xfId="23" builtinId="23" customBuiltin="1"/>
    <cellStyle name="Check Cell 10" xfId="1802" xr:uid="{E09A755F-C84B-4914-B3C5-C9BEE9AB2386}"/>
    <cellStyle name="Check Cell 2" xfId="843" xr:uid="{65787F61-FDE8-41BA-86DF-925E861A79C3}"/>
    <cellStyle name="Check Cell 2 2" xfId="844" xr:uid="{51B56191-4B33-4133-9C04-304262D7FFAF}"/>
    <cellStyle name="Check Cell 2 2 2" xfId="1610" xr:uid="{EC5CA2D2-FA7B-447F-9BD3-98FFFB92D6DD}"/>
    <cellStyle name="Check Cell 2 3" xfId="845" xr:uid="{42B8515D-217C-41EE-8E2D-0684F2F46E28}"/>
    <cellStyle name="Check Cell 2 3 2" xfId="1611" xr:uid="{08627527-BC62-43DA-944C-E4D5E1954C26}"/>
    <cellStyle name="Check Cell 2 4" xfId="846" xr:uid="{4AB7EB61-CB47-4EDE-AEA2-62C83C51B755}"/>
    <cellStyle name="Check Cell 2 4 2" xfId="1612" xr:uid="{6335B456-F73F-4A4E-B300-D42D52EC52A3}"/>
    <cellStyle name="Check Cell 2 5" xfId="847" xr:uid="{ECA28820-65B4-43CC-9864-722C827936EA}"/>
    <cellStyle name="Check Cell 2 5 2" xfId="1613" xr:uid="{3DF608EA-6A61-4F82-80B8-CB38B4DC724C}"/>
    <cellStyle name="Check Cell 2 6" xfId="848" xr:uid="{EA44E0EE-39C0-4E6F-B500-C9C0B8170235}"/>
    <cellStyle name="Check Cell 2 6 2" xfId="1614" xr:uid="{560BEA98-D303-4300-8694-0E2D8DADB738}"/>
    <cellStyle name="Check Cell 2 7" xfId="1609" xr:uid="{890263BD-28DC-4FEB-87F9-729FCBA06DC8}"/>
    <cellStyle name="Check Cell 2_Handoff Document 3.12.2010_IT_MRJ" xfId="849" xr:uid="{07116196-D6F3-4AD4-9DE1-E25A034497BD}"/>
    <cellStyle name="Check Cell 3" xfId="850" xr:uid="{4F229287-7225-4A04-A781-5E0C2512A91B}"/>
    <cellStyle name="Check Cell 3 2" xfId="851" xr:uid="{7070C0BE-6390-43B2-98A6-8BEDEFA28E98}"/>
    <cellStyle name="Check Cell 3 2 2" xfId="1616" xr:uid="{92669AB7-BABA-411E-85FA-AC29D37AE7B4}"/>
    <cellStyle name="Check Cell 3 3" xfId="852" xr:uid="{DE51524B-0D0A-4BE7-94E7-7A4FC0F5C898}"/>
    <cellStyle name="Check Cell 3 3 2" xfId="1617" xr:uid="{8DA77E05-81EA-4C80-AA87-E30CE95F2E97}"/>
    <cellStyle name="Check Cell 3 4" xfId="853" xr:uid="{B27DFC9A-07C9-4FF6-ACAD-7989EA62475B}"/>
    <cellStyle name="Check Cell 3 4 2" xfId="1618" xr:uid="{360F0C57-4DA2-4FE2-BCD0-00B0922BF62F}"/>
    <cellStyle name="Check Cell 3 5" xfId="854" xr:uid="{C172900D-D4AD-43EC-A06F-F470E1599165}"/>
    <cellStyle name="Check Cell 3 5 2" xfId="1619" xr:uid="{B4D1CF98-FF56-45B9-B3BF-887C9A65D9FB}"/>
    <cellStyle name="Check Cell 3 6" xfId="855" xr:uid="{5C0A9AF7-4600-498A-AD59-C7815860A103}"/>
    <cellStyle name="Check Cell 3 6 2" xfId="1620" xr:uid="{498944D8-A45C-48AD-8AB3-845806E0F98D}"/>
    <cellStyle name="Check Cell 3 7" xfId="1615" xr:uid="{3F06A77F-A7EE-494E-94A7-AEDB0902805C}"/>
    <cellStyle name="Check Cell 3_Handoff Document 3.12.2010_IT_MRJ" xfId="856" xr:uid="{789E2641-011E-45D8-91DF-06545BAE8D34}"/>
    <cellStyle name="Check Cell 4" xfId="857" xr:uid="{9D473F2F-C6D7-43AA-8962-0AF353FF9068}"/>
    <cellStyle name="Check Cell 4 2" xfId="858" xr:uid="{79C9A459-85C1-4364-AFD5-61D8ABB8AF76}"/>
    <cellStyle name="Check Cell 4 2 2" xfId="1622" xr:uid="{D392B365-6475-4310-9C07-CB1757372031}"/>
    <cellStyle name="Check Cell 4 3" xfId="859" xr:uid="{EE8939EC-ECB9-4256-8D67-1CFCB6EE95F6}"/>
    <cellStyle name="Check Cell 4 3 2" xfId="1623" xr:uid="{91361030-23A6-42EA-9AC1-F43876D3937A}"/>
    <cellStyle name="Check Cell 4 4" xfId="860" xr:uid="{2E65A64D-8429-460B-B2FE-E45E503D1DB5}"/>
    <cellStyle name="Check Cell 4 4 2" xfId="1624" xr:uid="{BD44D6FF-FBE7-4819-8958-4AA282BFD2C3}"/>
    <cellStyle name="Check Cell 4 5" xfId="861" xr:uid="{1AE5C9EA-B3E1-4282-A056-19F63C2942EF}"/>
    <cellStyle name="Check Cell 4 5 2" xfId="1625" xr:uid="{9C075222-A583-4E15-B64D-AFED9C0D1F5E}"/>
    <cellStyle name="Check Cell 4 6" xfId="862" xr:uid="{966F2571-F125-4135-B971-6D36C4DCFA2B}"/>
    <cellStyle name="Check Cell 4 6 2" xfId="1626" xr:uid="{BBBCF0BD-1BBB-40D1-9754-D21EAF5A6981}"/>
    <cellStyle name="Check Cell 4 7" xfId="1621" xr:uid="{F99D622B-FDA3-4FFA-821E-9D16C7B12422}"/>
    <cellStyle name="Check Cell 4_Handoff Document 3.12.2010_IT_MRJ" xfId="863" xr:uid="{8F649923-FB3C-4FE5-8C46-B5B808762E0C}"/>
    <cellStyle name="Check Cell 5" xfId="864" xr:uid="{235C3F63-9B64-4640-958E-F33419A39143}"/>
    <cellStyle name="Check Cell 5 2" xfId="865" xr:uid="{CDF679F2-6AC8-4556-9656-F33B34C109D3}"/>
    <cellStyle name="Check Cell 5 2 2" xfId="1628" xr:uid="{4A474AC4-4C15-480C-81AC-F2B353495E11}"/>
    <cellStyle name="Check Cell 5 3" xfId="866" xr:uid="{02F18F8E-0EE5-42B4-A2EE-85C4F353AED9}"/>
    <cellStyle name="Check Cell 5 3 2" xfId="1629" xr:uid="{987BE8CB-955C-4B0D-88FA-C8344860B9E4}"/>
    <cellStyle name="Check Cell 5 4" xfId="867" xr:uid="{4331FF7B-7BA7-496C-BD58-997C07CEDCEC}"/>
    <cellStyle name="Check Cell 5 4 2" xfId="1630" xr:uid="{A1A30164-C5E3-4EC9-8701-67C854D4E49A}"/>
    <cellStyle name="Check Cell 5 5" xfId="868" xr:uid="{C384B562-F8E7-4EAD-A57F-45CC7633DC7D}"/>
    <cellStyle name="Check Cell 5 5 2" xfId="1631" xr:uid="{EF693169-D84F-4A53-82E4-65B329E9B78B}"/>
    <cellStyle name="Check Cell 5 6" xfId="869" xr:uid="{C53B0EF8-4F2C-43F5-989E-5548D157AD29}"/>
    <cellStyle name="Check Cell 5 6 2" xfId="1632" xr:uid="{AE3DA963-F9C7-4CFC-AEEB-CC4BA9E56161}"/>
    <cellStyle name="Check Cell 5 7" xfId="1627" xr:uid="{25CBFA03-0F83-4335-8A62-B7F75AE4C08D}"/>
    <cellStyle name="Check Cell 5_Handoff Document 3.12.2010_IT_MRJ" xfId="870" xr:uid="{150854C9-454F-4C78-92AF-6B419CAA6156}"/>
    <cellStyle name="Check Cell 6" xfId="1749" xr:uid="{ACBC5EAC-0974-48E7-B8FB-8CE48A21728D}"/>
    <cellStyle name="Check Cell 7" xfId="1791" xr:uid="{DC82DCAA-7280-4871-85DF-96632B73509D}"/>
    <cellStyle name="Check Cell 8" xfId="1780" xr:uid="{78663E32-0A09-4D43-A9D2-482587A835ED}"/>
    <cellStyle name="Check Cell 9" xfId="1783" xr:uid="{358AB22C-2749-4A92-A4DC-B388D992CC7D}"/>
    <cellStyle name="Comma" xfId="1844" builtinId="3"/>
    <cellStyle name="Comma [0] 2" xfId="1733" xr:uid="{78F1A1A7-B6F4-4ABE-9EDE-64D0EA8D9B19}"/>
    <cellStyle name="Comma 10" xfId="188" xr:uid="{151261B1-4252-4D08-ABB6-E3665ACD8F00}"/>
    <cellStyle name="Comma 10 2" xfId="871" xr:uid="{2320A547-88DA-4763-9E8E-36E1B9BFBF8F}"/>
    <cellStyle name="Comma 11" xfId="872" xr:uid="{FD129F99-F621-4276-ABCF-C9E73BB09AF8}"/>
    <cellStyle name="Comma 12" xfId="1641" xr:uid="{BDC39AB5-C75D-4349-9378-41491EB7D9F2}"/>
    <cellStyle name="Comma 13" xfId="1732" xr:uid="{A660DAC7-1DDF-4B24-B959-6E7FF076F9DE}"/>
    <cellStyle name="Comma 14" xfId="1779" xr:uid="{724DFB54-8B25-4B78-8EAA-2D20C264FECA}"/>
    <cellStyle name="Comma 15" xfId="1803" xr:uid="{63FE1F35-877F-481E-8B9E-20AC529B5C1B}"/>
    <cellStyle name="Comma 16" xfId="1806" xr:uid="{4487DF68-D7BA-4049-BD1E-4BAB536E0FF7}"/>
    <cellStyle name="Comma 17" xfId="1808" xr:uid="{4F528679-FC95-4D45-9899-B71BE743DAF5}"/>
    <cellStyle name="Comma 18" xfId="1811" xr:uid="{75705D45-0F6A-403E-9A97-C0693696C615}"/>
    <cellStyle name="Comma 19" xfId="1782" xr:uid="{70CDF307-7B2B-4160-B57A-978425C09675}"/>
    <cellStyle name="Comma 2" xfId="3" xr:uid="{887860E8-533D-4B50-98EB-85C5A398D035}"/>
    <cellStyle name="Comma 2 2" xfId="160" xr:uid="{5C2F485F-0589-4A1B-A6EA-CC61ACCB1ECB}"/>
    <cellStyle name="Comma 2 2 2" xfId="874" xr:uid="{2A5901E4-2987-49AA-A0AB-73A65B63590B}"/>
    <cellStyle name="Comma 2 2 3" xfId="875" xr:uid="{3A2AD9A4-254E-49D1-8891-8BDFA5B6196C}"/>
    <cellStyle name="Comma 2 3" xfId="129" xr:uid="{7031CE15-905C-4272-90C2-ABE12C17AB9D}"/>
    <cellStyle name="Comma 2 3 2" xfId="877" xr:uid="{3EE72517-4E1D-4848-9E79-A28EF7E4B0EA}"/>
    <cellStyle name="Comma 2 3 3" xfId="878" xr:uid="{27AD0C14-0D7F-4DB3-942C-E63DB5AEA27D}"/>
    <cellStyle name="Comma 2 3 4" xfId="876" xr:uid="{78460A06-AACD-428C-A5C7-C65FD0E399CE}"/>
    <cellStyle name="Comma 2 4" xfId="879" xr:uid="{85696E5C-0098-461A-9B37-AB822A522CE0}"/>
    <cellStyle name="Comma 2 5" xfId="880" xr:uid="{755E9BE3-AE70-4529-9041-F884D66DD944}"/>
    <cellStyle name="Comma 2 6" xfId="873" xr:uid="{F604ABCE-8112-4080-8B49-A52C911E08BB}"/>
    <cellStyle name="Comma 2 7" xfId="55" xr:uid="{BDF70872-13E1-4B52-AF07-AB9AB6C9CC2A}"/>
    <cellStyle name="Comma 20" xfId="1786" xr:uid="{0D7B3D57-32DF-4A7C-BC47-7943CB7CF619}"/>
    <cellStyle name="Comma 21" xfId="1796" xr:uid="{CEC0F662-BBDA-41AD-AFE7-06D7F2DD142E}"/>
    <cellStyle name="Comma 22" xfId="1814" xr:uid="{D0150623-32A3-4BC2-A106-AC1C87471D6F}"/>
    <cellStyle name="Comma 23" xfId="1815" xr:uid="{BEB81776-5F38-4F13-AB24-B9BD46BE6F4F}"/>
    <cellStyle name="Comma 24" xfId="1817" xr:uid="{1B63846A-2F25-42AD-BFDD-46180DE0E29F}"/>
    <cellStyle name="Comma 25" xfId="1832" xr:uid="{DFEB137D-3E57-45C0-BF1B-46B297942E00}"/>
    <cellStyle name="Comma 26" xfId="1830" xr:uid="{E62753FE-E3F8-4648-B751-8CDBB864EB93}"/>
    <cellStyle name="Comma 27" xfId="1834" xr:uid="{B37876D0-2294-4021-BD93-AC21AE9F779F}"/>
    <cellStyle name="Comma 28" xfId="1837" xr:uid="{2FB0A47A-D2CC-430B-AA17-E910D11360D7}"/>
    <cellStyle name="Comma 29" xfId="1839" xr:uid="{CF27A64B-85FC-4C84-B632-6F2858ACF0BF}"/>
    <cellStyle name="Comma 3" xfId="161" xr:uid="{D55B7190-185E-4029-98A1-7C4B58995E13}"/>
    <cellStyle name="Comma 3 2" xfId="162" xr:uid="{FD656326-DF85-4C92-9889-9B0BA282CEEC}"/>
    <cellStyle name="Comma 3 3" xfId="881" xr:uid="{601FE2AF-9CC2-4564-98D3-F6FA1476D52A}"/>
    <cellStyle name="Comma 30" xfId="1841" xr:uid="{6B7C7181-8B72-4C54-BA5C-EAECCAB93592}"/>
    <cellStyle name="Comma 31" xfId="1842" xr:uid="{31C431A9-DF8F-4950-9619-4EF67E800B92}"/>
    <cellStyle name="Comma 32" xfId="1843" xr:uid="{FD2EED22-2ACD-4F94-B76D-C6A3FB10BDF0}"/>
    <cellStyle name="Comma 4" xfId="200" xr:uid="{5D90B2FE-FC0A-46F9-BFD4-610F41D5E709}"/>
    <cellStyle name="Comma 4 2" xfId="883" xr:uid="{185A5007-4F50-4B40-9FAC-78F76BEC9B74}"/>
    <cellStyle name="Comma 4 3" xfId="884" xr:uid="{25F686D1-396B-4BCF-8B67-EE08FFFD7183}"/>
    <cellStyle name="Comma 4 4" xfId="885" xr:uid="{47FA425F-13CE-4E03-BE9F-7923B9CC3449}"/>
    <cellStyle name="Comma 4 5" xfId="882" xr:uid="{650CFD1F-A541-4FBE-947B-B874CB941A15}"/>
    <cellStyle name="Comma 5" xfId="886" xr:uid="{7784F1AE-6E9B-45AA-992E-61F85CAFD3B1}"/>
    <cellStyle name="Comma 5 2" xfId="887" xr:uid="{E7F9500F-B919-4959-9793-3627B73496ED}"/>
    <cellStyle name="Comma 5 3" xfId="888" xr:uid="{763E4AD4-9CCD-4155-ABF0-4FBD3119E58B}"/>
    <cellStyle name="Comma 6" xfId="889" xr:uid="{4A9F394A-2011-4E3D-A4BD-5F2885554C74}"/>
    <cellStyle name="Comma 7" xfId="890" xr:uid="{4F8B0BAC-B99D-4A13-8BA9-A98FD98D1DA5}"/>
    <cellStyle name="Comma 7 2" xfId="891" xr:uid="{1998499F-A2D1-40CF-AC5D-33CBA5F2AADF}"/>
    <cellStyle name="Comma 8" xfId="892" xr:uid="{D1678AD8-A118-4C7D-81C2-B421E243EEB9}"/>
    <cellStyle name="Comma 8 2" xfId="893" xr:uid="{E46BAC0E-E3EA-4DA6-8A36-6E5A56AC82A9}"/>
    <cellStyle name="Comma 9" xfId="894" xr:uid="{D32780A6-993D-4E55-BDA4-81BED1C86A58}"/>
    <cellStyle name="Comma 96" xfId="7" xr:uid="{BE4EEA0B-E7B7-44AF-B774-FCCCE465CFEB}"/>
    <cellStyle name="Comma0" xfId="130" xr:uid="{9E5F7983-65CE-4D4B-A897-0238652D75CC}"/>
    <cellStyle name="Currency" xfId="11" builtinId="4"/>
    <cellStyle name="Currency [0] 2" xfId="1735" xr:uid="{18491052-94E8-4052-964B-F1190DB352C8}"/>
    <cellStyle name="Currency 10" xfId="1810" xr:uid="{B8C03359-FEDF-47C3-9C39-A00195DC9A50}"/>
    <cellStyle name="Currency 11" xfId="1805" xr:uid="{8DE196F4-8940-4918-8CFD-EC0CEC330CA0}"/>
    <cellStyle name="Currency 12" xfId="1801" xr:uid="{7D3D6D10-94E4-4A33-A299-22940F78AC03}"/>
    <cellStyle name="Currency 13" xfId="9" xr:uid="{5244A7FF-8C70-4D05-92EF-1AA9906120A4}"/>
    <cellStyle name="Currency 13 2" xfId="1809" xr:uid="{5F342FF2-6622-4AC3-B6B3-2FEA3B47E327}"/>
    <cellStyle name="Currency 14" xfId="1788" xr:uid="{C5D7CC15-B1D3-4B2A-B9CE-558C058101B5}"/>
    <cellStyle name="Currency 15" xfId="1818" xr:uid="{256F219C-2983-438C-BE36-A1B9C13105FA}"/>
    <cellStyle name="Currency 16" xfId="1825" xr:uid="{B1093329-1691-46FB-A458-03257CC1800E}"/>
    <cellStyle name="Currency 17" xfId="1831" xr:uid="{56ADA29A-BD3A-42C9-8282-CAC99089B88C}"/>
    <cellStyle name="Currency 18" xfId="1827" xr:uid="{51FA027B-B12E-4011-BE6F-A632EF791F4D}"/>
    <cellStyle name="Currency 19" xfId="1828" xr:uid="{BF57D17C-4A86-4512-B029-3AA75B6D9311}"/>
    <cellStyle name="Currency 2" xfId="10" xr:uid="{82A6FCE3-8FAF-427A-8150-59F9597B2162}"/>
    <cellStyle name="Currency 2 10" xfId="896" xr:uid="{3584AF2B-EAF3-4671-A9BB-606BCCFE6E77}"/>
    <cellStyle name="Currency 2 11" xfId="897" xr:uid="{593AE943-FF8A-47F9-9FDD-CDA4A5EB4DA9}"/>
    <cellStyle name="Currency 2 12" xfId="898" xr:uid="{CEE2EEB9-0302-47F2-A0C6-499FF24EE347}"/>
    <cellStyle name="Currency 2 13" xfId="899" xr:uid="{5C9499EC-E5AA-43CA-BE72-42504F5829C7}"/>
    <cellStyle name="Currency 2 14" xfId="900" xr:uid="{C9482367-3736-43BA-BD89-6305E78639BB}"/>
    <cellStyle name="Currency 2 15" xfId="895" xr:uid="{79523FD3-1277-4826-A8DD-B45E71D49FFA}"/>
    <cellStyle name="Currency 2 16" xfId="1829" xr:uid="{7D28DED0-FD8C-4F24-82B8-2842443D2541}"/>
    <cellStyle name="Currency 2 17" xfId="56" xr:uid="{A5D89261-3190-40CC-B13C-073061E4D6B4}"/>
    <cellStyle name="Currency 2 2" xfId="131" xr:uid="{9B9B5A5E-98EF-49F8-9D84-A1AB2B5D77ED}"/>
    <cellStyle name="Currency 2 2 2" xfId="901" xr:uid="{507D26CD-85E4-4938-A661-DF94AC1B33B6}"/>
    <cellStyle name="Currency 2 3" xfId="902" xr:uid="{1B6F906A-7272-403F-B57F-FBA06EE629BD}"/>
    <cellStyle name="Currency 2 4" xfId="903" xr:uid="{D9622AB5-BEA9-4147-B539-831A859106F2}"/>
    <cellStyle name="Currency 2 5" xfId="904" xr:uid="{2300381E-0F27-4504-B587-C2C51E2236C4}"/>
    <cellStyle name="Currency 2 6" xfId="905" xr:uid="{E5E744AE-594D-49F4-98C6-DE58CCBD69F4}"/>
    <cellStyle name="Currency 2 7" xfId="906" xr:uid="{ECC86249-ADEE-4480-96BF-32F29BA7FDEE}"/>
    <cellStyle name="Currency 2 8" xfId="907" xr:uid="{EF73067D-3CDB-4E07-A8CD-456571092A01}"/>
    <cellStyle name="Currency 2 9" xfId="908" xr:uid="{15528EB4-F215-4273-9D13-BA72AD0ECBD5}"/>
    <cellStyle name="Currency 20" xfId="1822" xr:uid="{156B271F-869F-4C4A-99D2-021B64BA9908}"/>
    <cellStyle name="Currency 21" xfId="1824" xr:uid="{EF96505D-B73F-4317-BDB8-A92272A5B3BD}"/>
    <cellStyle name="Currency 22" xfId="1833" xr:uid="{9B312938-8A59-4A0C-967B-278E1F138F26}"/>
    <cellStyle name="Currency 23" xfId="1836" xr:uid="{33C2729F-39FA-49F3-B3C3-B812B338CD3D}"/>
    <cellStyle name="Currency 3" xfId="132" xr:uid="{340C08BD-79D8-447C-9A4F-38A9B33F8D26}"/>
    <cellStyle name="Currency 3 2" xfId="910" xr:uid="{D80DB62F-177F-4596-8B64-678F22F56B93}"/>
    <cellStyle name="Currency 3 3" xfId="911" xr:uid="{6F4DF1A1-3065-457F-A9B9-65627D1C3FBA}"/>
    <cellStyle name="Currency 3 4" xfId="912" xr:uid="{E8982375-2419-4B59-98A4-62E8761E5CCA}"/>
    <cellStyle name="Currency 3 5" xfId="909" xr:uid="{9231E008-5B1E-4A64-AFF4-48DBD5F6E63D}"/>
    <cellStyle name="Currency 4" xfId="1734" xr:uid="{4EC8F095-B48A-4AC6-B120-BE98D6E00CA0}"/>
    <cellStyle name="Currency 5" xfId="1781" xr:uid="{3A4BC458-E24F-4B8C-A143-E4F387F9E656}"/>
    <cellStyle name="Currency 6" xfId="1789" xr:uid="{BB90BBE7-AFE3-409E-89C1-8F3A8D5F6A21}"/>
    <cellStyle name="Currency 7" xfId="1800" xr:uid="{8A23DCDA-CE1E-4C74-94C7-6AD4F8F5EFB9}"/>
    <cellStyle name="Currency 8" xfId="1804" xr:uid="{8E90748B-E0FF-4AEC-AA93-6943D8F3313A}"/>
    <cellStyle name="Currency 9" xfId="1807" xr:uid="{2427242B-E442-4BC5-A956-A91B7BF2BE21}"/>
    <cellStyle name="Currency0" xfId="133" xr:uid="{EE1BF7C4-D481-40FC-8FAF-27F5B73DBF52}"/>
    <cellStyle name="Date" xfId="134" xr:uid="{2B46EDC0-673D-4709-8DE2-31CF73B67FE2}"/>
    <cellStyle name="Dezimal [0]_DATEN" xfId="913" xr:uid="{FEE331C2-E8DA-4D81-8F62-01380A6DC4EE}"/>
    <cellStyle name="Dezimal_DATEN" xfId="914" xr:uid="{CBEC6032-B450-4725-90E9-F80BCD8B37B1}"/>
    <cellStyle name="Explanatory Text" xfId="26" builtinId="53" customBuiltin="1"/>
    <cellStyle name="Explanatory Text 2" xfId="915" xr:uid="{820A3D28-7196-4FCE-9FF2-F00877CD0C0E}"/>
    <cellStyle name="Explanatory Text 3" xfId="916" xr:uid="{8D9170D4-F6E5-4CFA-9AB3-85AA5D78306C}"/>
    <cellStyle name="Explanatory Text 4" xfId="917" xr:uid="{7749B32B-9820-498F-99E1-334041AE6215}"/>
    <cellStyle name="Explanatory Text 5" xfId="918" xr:uid="{2B567DAE-7F22-425F-862D-0812FB911BB1}"/>
    <cellStyle name="Explanatory Text 6" xfId="1752" xr:uid="{67D449ED-A519-40BD-92DE-4A67D0B5D6C2}"/>
    <cellStyle name="Fixed" xfId="135" xr:uid="{01487A60-D9FB-4964-AB59-884D11B91036}"/>
    <cellStyle name="GH_Accent07" xfId="1776" xr:uid="{9A3F0ADC-B013-498E-B9E3-EBD4E4ECD872}"/>
    <cellStyle name="Good" xfId="17" builtinId="26" customBuiltin="1"/>
    <cellStyle name="Good 2" xfId="919" xr:uid="{5330D569-7344-4133-A964-242350470436}"/>
    <cellStyle name="Good 2 2" xfId="920" xr:uid="{B123A4DC-31DE-435E-A194-AB18A7A0AD01}"/>
    <cellStyle name="Good 2 3" xfId="921" xr:uid="{75D62458-6892-493C-BCBB-EEFA4C89EBD6}"/>
    <cellStyle name="Good 3" xfId="922" xr:uid="{9E896031-E2F5-406C-AED7-7BA664849AF8}"/>
    <cellStyle name="Good 4" xfId="923" xr:uid="{A6EA4F42-BFBF-4191-AFD7-695F93F9F3EB}"/>
    <cellStyle name="Good 5" xfId="924" xr:uid="{B5304BFD-8625-49B9-954E-5657573CC756}"/>
    <cellStyle name="Good 6" xfId="1742" xr:uid="{9FDB7625-D8FB-443C-8FEB-02B5DC6A3F38}"/>
    <cellStyle name="Heading 1" xfId="13" builtinId="16" customBuiltin="1"/>
    <cellStyle name="Heading 1 2" xfId="136" xr:uid="{7DC621A0-1DAE-4A20-8FFE-88A07EA0C66D}"/>
    <cellStyle name="Heading 1 2 2" xfId="926" xr:uid="{97A41F75-0577-4E07-A2B2-4CDC25028785}"/>
    <cellStyle name="Heading 1 2 2 2" xfId="927" xr:uid="{9C22DE8B-8135-4E25-8D53-46989CD04E4E}"/>
    <cellStyle name="Heading 1 2 2 3" xfId="928" xr:uid="{E76C9E29-2FE9-445C-A80F-AEC5E3CD1A8B}"/>
    <cellStyle name="Heading 1 2 3" xfId="929" xr:uid="{285E13EA-C5F3-4D00-B92F-43573E49F4AF}"/>
    <cellStyle name="Heading 1 2 4" xfId="930" xr:uid="{224C92D7-873B-4783-A61C-BB0EB35DC58F}"/>
    <cellStyle name="Heading 1 2 5" xfId="925" xr:uid="{A0BC8CF3-D8F1-48BF-AE5A-001C12572B11}"/>
    <cellStyle name="Heading 1 3" xfId="931" xr:uid="{4696C6D9-004A-4DDF-9CAD-5EECEC5552E3}"/>
    <cellStyle name="Heading 1 4" xfId="932" xr:uid="{B2570291-65EA-49B5-84E4-A67FB88FB309}"/>
    <cellStyle name="Heading 1 5" xfId="933" xr:uid="{FC985F8E-8B52-4CC3-B41A-8858EC383BBA}"/>
    <cellStyle name="Heading 1 6" xfId="1738" xr:uid="{685B4C00-D3D1-4337-A240-437BA2C49482}"/>
    <cellStyle name="Heading 2" xfId="14" builtinId="17" customBuiltin="1"/>
    <cellStyle name="Heading 2 2" xfId="137" xr:uid="{8FE657D0-E93D-4A91-91C4-CF749D298667}"/>
    <cellStyle name="Heading 2 2 2" xfId="935" xr:uid="{45E536BA-40F7-4EBE-B054-30E04738B731}"/>
    <cellStyle name="Heading 2 2 2 2" xfId="936" xr:uid="{FBE7C3F9-2B32-4ACF-A5E0-80FB2B1A1957}"/>
    <cellStyle name="Heading 2 2 2 3" xfId="937" xr:uid="{2047C396-3FE7-4071-96BE-ABD7DAC19487}"/>
    <cellStyle name="Heading 2 2 3" xfId="938" xr:uid="{254B2617-926A-4080-9B82-34A978870E3C}"/>
    <cellStyle name="Heading 2 2 4" xfId="939" xr:uid="{C9DDE7DC-5435-4D76-A0BD-BAF8A961E884}"/>
    <cellStyle name="Heading 2 2 5" xfId="934" xr:uid="{5846A0AE-8FC9-4311-B03F-C42B5D99E5A2}"/>
    <cellStyle name="Heading 2 3" xfId="940" xr:uid="{4EBCB7C6-83F0-44FE-9293-F02CF2F71EAB}"/>
    <cellStyle name="Heading 2 4" xfId="941" xr:uid="{FF6C6095-2FB6-4BA7-B688-83D75790733C}"/>
    <cellStyle name="Heading 2 5" xfId="942" xr:uid="{6AC4C761-3D18-44E1-883B-6F9BA641719D}"/>
    <cellStyle name="Heading 2 6" xfId="943" xr:uid="{BC038426-BC0A-4A07-83DD-ECD04FB83EC9}"/>
    <cellStyle name="Heading 2 7" xfId="1739" xr:uid="{87B30034-2B59-4A29-B8EE-7EED40AD9F8C}"/>
    <cellStyle name="Heading 3" xfId="15" builtinId="18" customBuiltin="1"/>
    <cellStyle name="Heading 3 2" xfId="944" xr:uid="{CBE9A0D5-1627-49B1-8E20-9F09FF85E7C3}"/>
    <cellStyle name="Heading 3 2 2" xfId="945" xr:uid="{3C21FC7E-BFE7-475A-BF89-3D9319C7F12D}"/>
    <cellStyle name="Heading 3 2 3" xfId="946" xr:uid="{C52A006E-6166-4C73-BA27-995758937E8A}"/>
    <cellStyle name="Heading 3 3" xfId="947" xr:uid="{FAAABE21-766D-4336-9760-B118B354A465}"/>
    <cellStyle name="Heading 3 4" xfId="948" xr:uid="{3007A746-C787-43E9-9149-670655D9C124}"/>
    <cellStyle name="Heading 3 5" xfId="949" xr:uid="{3235C9E3-D5A3-4E12-B2E4-E184232E6524}"/>
    <cellStyle name="Heading 3 6" xfId="1740" xr:uid="{9CBC0AB7-5C37-49A2-AB2A-269BEF64FF5D}"/>
    <cellStyle name="Heading 4" xfId="16" builtinId="19" customBuiltin="1"/>
    <cellStyle name="Heading 4 2" xfId="950" xr:uid="{96FBF4FC-6F78-48EC-934B-C167F790703E}"/>
    <cellStyle name="Heading 4 2 2" xfId="951" xr:uid="{820244D9-A7A0-48EF-A765-92CCD57F82CE}"/>
    <cellStyle name="Heading 4 2 3" xfId="952" xr:uid="{EE8AC98B-7B49-4E9D-9432-4C4C85136A03}"/>
    <cellStyle name="Heading 4 3" xfId="953" xr:uid="{D0B9453A-71DC-416D-8816-D8D501CC2749}"/>
    <cellStyle name="Heading 4 4" xfId="954" xr:uid="{3A1D9EFE-22D0-43E5-B085-C6BF55E8F2C4}"/>
    <cellStyle name="Heading 4 5" xfId="955" xr:uid="{E37BAE7D-F814-44B7-A43C-105D309B98D8}"/>
    <cellStyle name="Heading 4 6" xfId="956" xr:uid="{0CFB718B-0055-4D4B-A337-687EC156E39A}"/>
    <cellStyle name="Heading 4 7" xfId="1741" xr:uid="{A6559EA3-8F68-48D9-A4CF-EAA5ED7F9502}"/>
    <cellStyle name="Hyperlink" xfId="4" builtinId="8"/>
    <cellStyle name="Hyperlink 2" xfId="138" xr:uid="{525892E8-9F5A-4289-A5BE-BB02F71F645A}"/>
    <cellStyle name="Hyperlink 2 2" xfId="957" xr:uid="{049D9571-99F7-432B-B5E8-E2B2E555A71A}"/>
    <cellStyle name="Hyperlink 2 3" xfId="958" xr:uid="{98D94DAE-121A-4BE8-90B6-57D51C88CA64}"/>
    <cellStyle name="Hyperlink 2 4" xfId="1777" xr:uid="{DB41820C-88D1-48D6-94C1-E7A66F1D11EA}"/>
    <cellStyle name="Hyperlink 6" xfId="6" xr:uid="{842B34AA-6697-436F-8D82-8A65E06A3673}"/>
    <cellStyle name="Input" xfId="19" builtinId="20" customBuiltin="1"/>
    <cellStyle name="Input 2" xfId="959" xr:uid="{9569174D-23FD-4FCD-B45A-B238ECB84932}"/>
    <cellStyle name="Input 2 2" xfId="960" xr:uid="{E9197EEA-EEDD-4C94-BD9E-6EB6796869F6}"/>
    <cellStyle name="Input 2 2 2" xfId="1707" xr:uid="{527B334B-1CA0-4E4F-A212-4E5C899FBDE0}"/>
    <cellStyle name="Input 2 3" xfId="961" xr:uid="{6C2E9523-04E2-493C-9586-363C6675A670}"/>
    <cellStyle name="Input 2 3 2" xfId="1708" xr:uid="{163BFCCC-AB59-4C87-B5B6-652441A3C8FE}"/>
    <cellStyle name="Input 2 4" xfId="1706" xr:uid="{C61269AB-388A-4439-9EDF-0A16486070B2}"/>
    <cellStyle name="Input 3" xfId="962" xr:uid="{01131254-5CD5-41D3-84EA-8B196E574897}"/>
    <cellStyle name="Input 3 2" xfId="1709" xr:uid="{0AA79D27-8516-4E17-B9A8-8D9E98C8684F}"/>
    <cellStyle name="Input 4" xfId="963" xr:uid="{6006F50E-EA9C-4A58-B494-EEE6C3D40EA1}"/>
    <cellStyle name="Input 4 2" xfId="1710" xr:uid="{E74EE9A1-6FA3-4658-9149-537F45603F79}"/>
    <cellStyle name="Input 5" xfId="964" xr:uid="{125BDC26-B68F-489A-B640-683B4A8EFDC8}"/>
    <cellStyle name="Input 5 2" xfId="1711" xr:uid="{05768B55-0C37-4254-AD17-82ACDED0A344}"/>
    <cellStyle name="Input 6" xfId="1745" xr:uid="{A99182CD-0FE1-4660-A368-CE6B26454436}"/>
    <cellStyle name="Linked Cell" xfId="22" builtinId="24" customBuiltin="1"/>
    <cellStyle name="Linked Cell 2" xfId="965" xr:uid="{C39C05F7-7F13-44BB-9EC4-4EED02C6B3E8}"/>
    <cellStyle name="Linked Cell 3" xfId="966" xr:uid="{2BAEDA48-3064-4497-932D-3E1CC6023692}"/>
    <cellStyle name="Linked Cell 4" xfId="967" xr:uid="{79BF8735-C8AB-4100-8F7A-86995D8589A3}"/>
    <cellStyle name="Linked Cell 5" xfId="968" xr:uid="{4A0F7053-A60C-4303-970D-FEBB56DD3049}"/>
    <cellStyle name="Linked Cell 6" xfId="1748" xr:uid="{430CCE1A-8B3B-4803-A965-16C6F041927C}"/>
    <cellStyle name="Neutral 2" xfId="969" xr:uid="{F31E46B5-AE42-442A-ACDD-3684918DF40D}"/>
    <cellStyle name="Neutral 2 2" xfId="970" xr:uid="{4F441169-6B3C-4E69-B385-F54517916EAC}"/>
    <cellStyle name="Neutral 2 3" xfId="971" xr:uid="{68EA9BDE-F87F-45D0-AC88-4BF75C590330}"/>
    <cellStyle name="Neutral 3" xfId="972" xr:uid="{94C6B8ED-3644-4FBC-8A4D-0D80CBF341E8}"/>
    <cellStyle name="Neutral 4" xfId="973" xr:uid="{D29001C7-8CA4-4112-A912-27CD82978872}"/>
    <cellStyle name="Neutral 5" xfId="974" xr:uid="{4DDDB3B3-76EA-41B2-BA60-7CA1E318D526}"/>
    <cellStyle name="Neutral 6" xfId="47" xr:uid="{59D6EB32-72EF-49FD-972B-F25B4E56803C}"/>
    <cellStyle name="Neutral 7" xfId="1744" xr:uid="{63944204-A94B-4DE3-87E9-D3ECD954A765}"/>
    <cellStyle name="New Rep Unit" xfId="975" xr:uid="{4E2E8E40-1D89-4157-A4DA-89A47E6AD486}"/>
    <cellStyle name="New Rep Unit 2" xfId="976" xr:uid="{B0610126-888E-411F-B82F-400396254046}"/>
    <cellStyle name="New Rep Unit 3" xfId="977" xr:uid="{D691C8AD-4237-4E93-A6F8-8D6385D2E59E}"/>
    <cellStyle name="New Rep Unit 4" xfId="978" xr:uid="{2711622A-AFB3-4413-B14C-99DCA762F9B9}"/>
    <cellStyle name="New Rep Unit 5" xfId="979" xr:uid="{663C43E5-986C-4D0B-A385-77F27266ACD1}"/>
    <cellStyle name="New Rep Unit 6" xfId="980" xr:uid="{D73149FC-055F-48DE-96C5-374D29CE9934}"/>
    <cellStyle name="New Rep Unit_Handoff Document 3.12.2010_IT_MRJ" xfId="981" xr:uid="{B7ED0EE3-5B66-40ED-BCA7-6362F6726B72}"/>
    <cellStyle name="Normal" xfId="0" builtinId="0"/>
    <cellStyle name="Normal 10" xfId="57" xr:uid="{BC6AC742-074D-4484-82BA-1CE6487E7C3C}"/>
    <cellStyle name="Normal 10 2" xfId="139" xr:uid="{883759B0-1BBE-4A97-A14E-E0E64482893A}"/>
    <cellStyle name="Normal 10 3" xfId="982" xr:uid="{A7B5598A-FA85-49CA-A900-1DEDAC68F4E6}"/>
    <cellStyle name="Normal 100" xfId="983" xr:uid="{0B72C8B9-9D0C-4849-A522-A1B4FA0FC311}"/>
    <cellStyle name="Normal 101" xfId="984" xr:uid="{4CD79E6C-615C-4F68-8A19-8C887C632A3A}"/>
    <cellStyle name="Normal 102" xfId="985" xr:uid="{AFF548E4-101A-4DD5-BEC9-2868CABBF902}"/>
    <cellStyle name="Normal 103" xfId="986" xr:uid="{65F1CC3D-E9D2-422D-A43E-789CFCE90CE1}"/>
    <cellStyle name="Normal 104" xfId="987" xr:uid="{B673AB43-6815-4FA0-8F2C-49A73DC60BD1}"/>
    <cellStyle name="Normal 105" xfId="988" xr:uid="{F63F0C80-EC4A-4936-90E0-9C39F005118E}"/>
    <cellStyle name="Normal 106" xfId="989" xr:uid="{31147AA9-8985-4C22-8EA5-358F4D3F311F}"/>
    <cellStyle name="Normal 107" xfId="990" xr:uid="{62A17EF0-D6F6-4704-8FEA-93D9DCCFBE11}"/>
    <cellStyle name="Normal 108" xfId="991" xr:uid="{E5575E98-FFA7-481F-9B8D-19DBA2E53925}"/>
    <cellStyle name="Normal 109" xfId="992" xr:uid="{FAFB3A83-92DD-490B-B368-2DFD919FD40A}"/>
    <cellStyle name="Normal 11" xfId="58" xr:uid="{411C1974-9596-4DCC-BA4F-A718E2DEE13C}"/>
    <cellStyle name="Normal 11 10" xfId="1633" xr:uid="{B90B8407-0F4A-4681-9CAF-4EB7E882050C}"/>
    <cellStyle name="Normal 11 2" xfId="187" xr:uid="{E59ADC28-1879-4A92-B10A-ACF7146CAD65}"/>
    <cellStyle name="Normal 11 2 2" xfId="995" xr:uid="{B812460C-3748-40F8-94E9-CB976AB7AACD}"/>
    <cellStyle name="Normal 11 2 3" xfId="996" xr:uid="{D61E6EFC-601E-4204-96B5-2AF32634C06C}"/>
    <cellStyle name="Normal 11 2 4" xfId="997" xr:uid="{238EA666-5601-4117-8160-51D8C2107923}"/>
    <cellStyle name="Normal 11 2 5" xfId="998" xr:uid="{A16ECA25-036B-46C7-B1A6-00D7C4D3F9F8}"/>
    <cellStyle name="Normal 11 2 6" xfId="999" xr:uid="{7F2C638B-1E15-42E5-BEDD-A69ADEE235A2}"/>
    <cellStyle name="Normal 11 2 7" xfId="994" xr:uid="{69F1CBF6-FAAF-4F66-AA69-8A2A5C49FF69}"/>
    <cellStyle name="Normal 11 2_Handoff Document 3.12.2010_IT_MRJ" xfId="1000" xr:uid="{32F2373F-1456-44C7-8A83-D61385389006}"/>
    <cellStyle name="Normal 11 3" xfId="1001" xr:uid="{569B2662-DE9D-4D2A-98CF-D0A020FAC6F4}"/>
    <cellStyle name="Normal 11 3 2" xfId="1002" xr:uid="{93F80951-3C0D-4C4A-ACF8-C401EB00AB4E}"/>
    <cellStyle name="Normal 11 3 3" xfId="1003" xr:uid="{0ADDB1BC-36DC-4F55-B3DA-4890831EA424}"/>
    <cellStyle name="Normal 11 3 4" xfId="1004" xr:uid="{08B7B79A-32EB-4079-BFD3-2AFB4F505D0B}"/>
    <cellStyle name="Normal 11 3 5" xfId="1005" xr:uid="{B8533E1E-8734-4058-8F1B-50258DB680A1}"/>
    <cellStyle name="Normal 11 3 6" xfId="1006" xr:uid="{A2D5ABD8-FA26-427C-B28D-0F2EE50ABD1A}"/>
    <cellStyle name="Normal 11 3_Handoff Document 3.12.2010_IT_MRJ" xfId="1007" xr:uid="{430CA586-DEAD-44AD-BD74-BB1037A684C3}"/>
    <cellStyle name="Normal 11 4" xfId="1008" xr:uid="{A60E18B2-BE69-4AE5-ADE5-9C8884F6CB78}"/>
    <cellStyle name="Normal 11 4 2" xfId="1009" xr:uid="{23B07FD7-C325-4ABC-A67A-14DF2052B80F}"/>
    <cellStyle name="Normal 11 4 3" xfId="1010" xr:uid="{E5CFE809-3F50-45D8-B570-F52B6FD3F723}"/>
    <cellStyle name="Normal 11 4 4" xfId="1011" xr:uid="{FCA077AE-EB9A-4BE7-B277-4B9D003CADB1}"/>
    <cellStyle name="Normal 11 4 5" xfId="1012" xr:uid="{E54AEB90-3AF0-40A1-9FA5-9AAAA953F0D1}"/>
    <cellStyle name="Normal 11 4 6" xfId="1013" xr:uid="{427CFCF5-EE82-4A86-9309-61F9BF867C10}"/>
    <cellStyle name="Normal 11 4_Handoff Document 3.12.2010_IT_MRJ" xfId="1014" xr:uid="{F5CBB43F-68D2-437A-ADEF-6CE2D2DFA474}"/>
    <cellStyle name="Normal 11 5" xfId="1015" xr:uid="{11370CF8-F634-4F17-83ED-81D8BA5DA78A}"/>
    <cellStyle name="Normal 11 5 2" xfId="1016" xr:uid="{0AF94A30-2C71-4680-A843-16A59D2A6DA5}"/>
    <cellStyle name="Normal 11 5 3" xfId="1017" xr:uid="{EFBF0332-BD51-4F8C-96CD-661CC55AA56D}"/>
    <cellStyle name="Normal 11 5 4" xfId="1018" xr:uid="{704A51DB-E626-4189-B3A0-EEC727AF8EE1}"/>
    <cellStyle name="Normal 11 5 5" xfId="1019" xr:uid="{416D7390-9AFB-4BA0-AC42-BCD1BD43DC30}"/>
    <cellStyle name="Normal 11 5 6" xfId="1020" xr:uid="{0F2D0D50-DE3F-4291-B908-A24D4F0D0DC5}"/>
    <cellStyle name="Normal 11 5_Handoff Document 3.12.2010_IT_MRJ" xfId="1021" xr:uid="{F1FEE3A3-84D2-4AA4-BC84-A012C8D6854A}"/>
    <cellStyle name="Normal 11 6" xfId="1022" xr:uid="{03B89957-0E33-476C-B5BE-D8370C6CDA0E}"/>
    <cellStyle name="Normal 11 6 2" xfId="1023" xr:uid="{8812A8FC-3AA2-4435-ADB3-F31FD1AC20D7}"/>
    <cellStyle name="Normal 11 6 3" xfId="1024" xr:uid="{77872A2F-4981-4311-ADF9-2E4E832CF935}"/>
    <cellStyle name="Normal 11 6 4" xfId="1025" xr:uid="{E48D895F-5988-466C-A513-31CCC0DE92DD}"/>
    <cellStyle name="Normal 11 6 5" xfId="1026" xr:uid="{799095FD-762D-4B36-A6A9-BA447E0F9C29}"/>
    <cellStyle name="Normal 11 6 6" xfId="1027" xr:uid="{090FD927-ADA4-45B8-94B3-3D0954466252}"/>
    <cellStyle name="Normal 11 6_Handoff Document 3.12.2010_IT_MRJ" xfId="1028" xr:uid="{273F9284-2E9E-4D6D-A1F2-EE705A36DF69}"/>
    <cellStyle name="Normal 11 7" xfId="993" xr:uid="{C6624F4C-C517-498C-BA11-463D8741C826}"/>
    <cellStyle name="Normal 11 8" xfId="1608" xr:uid="{C4EAF6F3-175C-4336-BABE-5F9A2113F10E}"/>
    <cellStyle name="Normal 11 9" xfId="1607" xr:uid="{EC106B2B-1914-4EA5-B495-AE238930A085}"/>
    <cellStyle name="Normal 110" xfId="1029" xr:uid="{B55A7B54-3EF8-4834-800D-5FC96B17F0B2}"/>
    <cellStyle name="Normal 111" xfId="1030" xr:uid="{7B028E92-1B48-4EAA-949D-F6475365AAC0}"/>
    <cellStyle name="Normal 112" xfId="1031" xr:uid="{8BBC2EC4-4328-4C2C-AC68-65312994D40B}"/>
    <cellStyle name="Normal 113" xfId="1032" xr:uid="{D98292E2-0A1F-4563-AA28-EFB37523C477}"/>
    <cellStyle name="Normal 114" xfId="1033" xr:uid="{18DC90F2-5C9C-4082-B14E-93EB4C79C12B}"/>
    <cellStyle name="Normal 115" xfId="1034" xr:uid="{27B21247-C7DB-4080-8405-017F54416D91}"/>
    <cellStyle name="Normal 116" xfId="1035" xr:uid="{479535D7-CB25-4ECD-BDF8-F89FE968C6A0}"/>
    <cellStyle name="Normal 117" xfId="1036" xr:uid="{EBBDF617-84AC-4D65-A9C4-09EB89A41231}"/>
    <cellStyle name="Normal 118" xfId="1037" xr:uid="{5AF25C63-12E6-437A-9B22-08C0CA1BB76F}"/>
    <cellStyle name="Normal 119" xfId="1038" xr:uid="{D046FF73-C922-4B37-A24A-388A91A61B04}"/>
    <cellStyle name="Normal 12" xfId="59" xr:uid="{776E3561-3BC5-4116-8636-E1126C4DBC13}"/>
    <cellStyle name="Normal 12 2" xfId="1039" xr:uid="{1B3C628E-70E6-4E4E-BFB3-D7941B3CA2ED}"/>
    <cellStyle name="Normal 120" xfId="1040" xr:uid="{E1B77ED7-FD56-4C78-8E99-5A8493D566D0}"/>
    <cellStyle name="Normal 121" xfId="1041" xr:uid="{9012A9F7-5BC4-4538-9F46-D0589C14612C}"/>
    <cellStyle name="Normal 122" xfId="1" xr:uid="{4CD958B1-85B4-43B9-BD12-896C1E037B85}"/>
    <cellStyle name="Normal 122 2" xfId="1042" xr:uid="{E4AD04E1-208A-4E26-AD96-BB271B4CD482}"/>
    <cellStyle name="Normal 123" xfId="1043" xr:uid="{449015FD-F6CD-4704-8C29-F912D45029CD}"/>
    <cellStyle name="Normal 124" xfId="1044" xr:uid="{88EAFDB7-1491-4CD1-986F-BABA8A1ED9E5}"/>
    <cellStyle name="Normal 125" xfId="1045" xr:uid="{7CF22ABF-3404-41B1-B42D-4B476E33CCF6}"/>
    <cellStyle name="Normal 126" xfId="1046" xr:uid="{D0192CA2-EBE1-4E3A-ADD6-714CF3E77D24}"/>
    <cellStyle name="Normal 127" xfId="1047" xr:uid="{9B07D13F-97C8-42FF-9CB6-263E5CFAA64D}"/>
    <cellStyle name="Normal 127 2" xfId="1048" xr:uid="{DE1AFCA4-BBF8-4167-ADB3-2CC9EEAA3107}"/>
    <cellStyle name="Normal 128" xfId="1049" xr:uid="{EE17313E-E21A-4CBE-8E33-A1E788A9C258}"/>
    <cellStyle name="Normal 128 2" xfId="1050" xr:uid="{E369BCD9-95C7-4047-A2B7-54F23272A7AC}"/>
    <cellStyle name="Normal 128_Handoff Document 3.12.2010_IT_MRJ" xfId="1051" xr:uid="{D8C58E67-BEAC-40F8-AAD9-9118D3939FDB}"/>
    <cellStyle name="Normal 129" xfId="1052" xr:uid="{5E732AE7-E910-4B6D-B534-9601415795D1}"/>
    <cellStyle name="Normal 129 2" xfId="1053" xr:uid="{5C73891A-E460-478D-A9EA-CBC2BFC6B545}"/>
    <cellStyle name="Normal 129 2 2" xfId="1054" xr:uid="{819E0B81-9879-4A44-85BB-78545064A2B6}"/>
    <cellStyle name="Normal 129 2 3" xfId="140" xr:uid="{96ACF045-2D1B-4A31-9739-C502820EAC3B}"/>
    <cellStyle name="Normal 129 2 3 2" xfId="163" xr:uid="{8C9B9AB7-E4B3-4D0D-82A9-A7CD2E8CD149}"/>
    <cellStyle name="Normal 129 2 3 3" xfId="164" xr:uid="{4A8FF6FC-31B2-4BF2-9359-85B0C369DA2E}"/>
    <cellStyle name="Normal 129 2 4" xfId="1055" xr:uid="{2652DD23-33C5-4AF5-BC8C-FA54095D36DF}"/>
    <cellStyle name="Normal 129 3" xfId="1056" xr:uid="{90B20CFE-9C9E-422D-8A45-3F794D710034}"/>
    <cellStyle name="Normal 13" xfId="60" xr:uid="{34DCC242-F73F-4124-B8AE-29C31E78FF6A}"/>
    <cellStyle name="Normal 13 2" xfId="1057" xr:uid="{0EAB7CFB-00A0-4E74-946E-13DAC407B550}"/>
    <cellStyle name="Normal 130" xfId="1058" xr:uid="{D5720D87-852F-4397-B0FA-7DEE2BDB2564}"/>
    <cellStyle name="Normal 130 2" xfId="1059" xr:uid="{428A805D-FADF-4A04-89B6-91F2B4D11F62}"/>
    <cellStyle name="Normal 130 2 2" xfId="1060" xr:uid="{800E9FE8-E6F0-46DD-87F0-42CFC4E52CB0}"/>
    <cellStyle name="Normal 130 2 3" xfId="1061" xr:uid="{10E5E857-6B70-4ADC-BE3A-2C480CB81029}"/>
    <cellStyle name="Normal 130 2 3 2" xfId="1062" xr:uid="{F56ED337-D742-4D27-A52A-AE454A927E98}"/>
    <cellStyle name="Normal 130 2 3 3" xfId="1063" xr:uid="{C9F6AB23-3D3E-4B74-83A7-7E79242E4987}"/>
    <cellStyle name="Normal 130 2 4" xfId="1064" xr:uid="{DCBC4117-1933-4AF1-B981-A5001927B60F}"/>
    <cellStyle name="Normal 130 3" xfId="1065" xr:uid="{6CB84DE6-A736-4D39-A512-BAA0B63B7DD7}"/>
    <cellStyle name="Normal 130 4" xfId="1066" xr:uid="{CCC11A38-9A8C-4BD7-9E43-4BB6DFB85A81}"/>
    <cellStyle name="Normal 131" xfId="1067" xr:uid="{31937FC1-FF7B-4B89-AB22-1DB7DD79774B}"/>
    <cellStyle name="Normal 131 2" xfId="1068" xr:uid="{1F928EB6-8DA3-4D74-916D-97E2449A06D1}"/>
    <cellStyle name="Normal 132" xfId="1069" xr:uid="{42A02532-1FA3-4842-A2B3-92ADB5480FEB}"/>
    <cellStyle name="Normal 132 2" xfId="1070" xr:uid="{A4BDA5B6-F060-407C-9F54-635C3A31867F}"/>
    <cellStyle name="Normal 133" xfId="1071" xr:uid="{9A213CD4-FDBF-48B5-A5D0-5B9DC02A8108}"/>
    <cellStyle name="Normal 133 2" xfId="1072" xr:uid="{43043D36-CF80-46DD-ADCD-FB2475FE4EE2}"/>
    <cellStyle name="Normal 134" xfId="1073" xr:uid="{06BDAE80-588A-44B5-8AD8-C844DDA7F213}"/>
    <cellStyle name="Normal 134 2" xfId="1074" xr:uid="{E4DD3C9B-F561-43EB-9F23-9E77DA496AC7}"/>
    <cellStyle name="Normal 135" xfId="1075" xr:uid="{EC2D752A-6754-47FC-9C23-279DBFBD5043}"/>
    <cellStyle name="Normal 135 2" xfId="1076" xr:uid="{D8D70D75-94DF-40C8-B103-E434B1D9BD6D}"/>
    <cellStyle name="Normal 135 3" xfId="1077" xr:uid="{711D4670-283A-4B00-A7AB-2CE4AC3D3CB5}"/>
    <cellStyle name="Normal 136" xfId="1078" xr:uid="{CEC0F2D7-D079-40D7-9BD0-55BF79EE9039}"/>
    <cellStyle name="Normal 136 2" xfId="1079" xr:uid="{3B98B37C-A803-4C2B-8D38-16BAB4C5F612}"/>
    <cellStyle name="Normal 137" xfId="1080" xr:uid="{3B0953DA-3EB9-434C-AC22-B733ABD96D23}"/>
    <cellStyle name="Normal 137 2" xfId="1081" xr:uid="{906BD3B2-3996-4B6C-8F34-57FE3EFE6FD9}"/>
    <cellStyle name="Normal 138" xfId="1082" xr:uid="{DE4BF244-ED81-4D4F-811F-CEFA5592EE90}"/>
    <cellStyle name="Normal 138 2" xfId="1083" xr:uid="{E62B2B27-60BD-4BD0-9C7C-37B082E35F66}"/>
    <cellStyle name="Normal 139" xfId="1084" xr:uid="{70B0CC66-726D-42F0-B20C-7AE0278B7B68}"/>
    <cellStyle name="Normal 14" xfId="61" xr:uid="{92F4EA74-10D0-4F55-8128-BB9CB22DDB2C}"/>
    <cellStyle name="Normal 14 2" xfId="1085" xr:uid="{C5A0DD91-8799-4178-9BE1-3655A3959EE1}"/>
    <cellStyle name="Normal 140" xfId="1086" xr:uid="{074CB5FB-ED74-4676-8815-2E662DBCC64F}"/>
    <cellStyle name="Normal 141" xfId="1087" xr:uid="{E6E09BBD-DFDF-4B7A-8E47-AA1CC2C514FB}"/>
    <cellStyle name="Normal 141 2" xfId="1088" xr:uid="{98E22782-C0B6-4E39-BB67-DB36595F3995}"/>
    <cellStyle name="Normal 142" xfId="1089" xr:uid="{CF9DD483-C544-4A4A-BC85-38AAF0E3CA29}"/>
    <cellStyle name="Normal 143" xfId="1090" xr:uid="{310CC0CE-B19B-4A46-B708-7C4934D3030B}"/>
    <cellStyle name="Normal 144" xfId="1091" xr:uid="{DA0AA26C-908A-4B0B-AE49-04DCAA993AB0}"/>
    <cellStyle name="Normal 144 2" xfId="1092" xr:uid="{9D101FAC-4904-42D4-B43C-E451A9D99DF2}"/>
    <cellStyle name="Normal 145" xfId="306" xr:uid="{9A4667B1-A960-4C16-9068-BF8DEE744725}"/>
    <cellStyle name="Normal 145 2" xfId="1093" xr:uid="{AE3C3B7A-1D55-4D13-965F-44B9EE004912}"/>
    <cellStyle name="Normal 145 3" xfId="1094" xr:uid="{3D81E781-0A48-4F97-B114-0EEB712F563F}"/>
    <cellStyle name="Normal 146" xfId="1095" xr:uid="{6A1F03C2-ECA9-4B09-A529-781CBF3810D7}"/>
    <cellStyle name="Normal 147" xfId="1096" xr:uid="{D16C5FA4-BFF3-4F49-B7A9-800F4FDAA0D2}"/>
    <cellStyle name="Normal 148" xfId="1097" xr:uid="{5CFB1DBC-C7EF-4D40-B54B-A29C1B7E0E6F}"/>
    <cellStyle name="Normal 149" xfId="1098" xr:uid="{44083566-B480-44FD-A39A-C9620077A951}"/>
    <cellStyle name="Normal 15" xfId="62" xr:uid="{F0D860F3-2A97-4668-9997-5274901DD84B}"/>
    <cellStyle name="Normal 15 2" xfId="1099" xr:uid="{81BC873E-6B03-4A96-9B0D-D6F752565272}"/>
    <cellStyle name="Normal 150" xfId="1100" xr:uid="{C6EE79D7-BF68-45A5-A044-954D68CC004E}"/>
    <cellStyle name="Normal 151" xfId="1101" xr:uid="{4B2634CB-4F3B-4ACB-A9ED-6D2A97C45AB4}"/>
    <cellStyle name="Normal 152" xfId="1102" xr:uid="{343FC1A3-CB02-472E-9557-E98662573946}"/>
    <cellStyle name="Normal 153" xfId="1103" xr:uid="{57964335-26BA-4968-9B37-EBE4D231E703}"/>
    <cellStyle name="Normal 154" xfId="1104" xr:uid="{4805E622-B344-4063-8EDB-8EB0EB3393CF}"/>
    <cellStyle name="Normal 155" xfId="1105" xr:uid="{E737BCD4-E6E9-48C8-8E92-D87F7CCE27B4}"/>
    <cellStyle name="Normal 156" xfId="1106" xr:uid="{E7A192C6-C62A-4DD4-875B-BBF2064FE6DD}"/>
    <cellStyle name="Normal 157" xfId="1107" xr:uid="{DFAC7CBA-8C65-449C-B360-FF3403A3022E}"/>
    <cellStyle name="Normal 158" xfId="1108" xr:uid="{1D0C9FDC-6247-4F27-84FC-1D8654E41035}"/>
    <cellStyle name="Normal 159" xfId="1109" xr:uid="{D14F7823-FD67-4B69-81F8-95F81A78E5AD}"/>
    <cellStyle name="Normal 16" xfId="63" xr:uid="{574501E2-EE41-4191-9E99-FB67935BE427}"/>
    <cellStyle name="Normal 16 2" xfId="1110" xr:uid="{D3AA788D-C103-4462-B708-37476FA2E759}"/>
    <cellStyle name="Normal 160" xfId="1111" xr:uid="{60CB02B3-26AC-442F-86C7-5451F112CDFC}"/>
    <cellStyle name="Normal 161" xfId="1112" xr:uid="{F14E35AE-2F0C-432B-9E61-E4C8AF20F4C3}"/>
    <cellStyle name="Normal 162" xfId="1113" xr:uid="{910468C7-48B1-4AFD-B542-93DD3EDE4155}"/>
    <cellStyle name="Normal 163" xfId="1114" xr:uid="{6F285C31-4076-42E5-AD82-BAFE0D806097}"/>
    <cellStyle name="Normal 164" xfId="1115" xr:uid="{156D3F17-E168-4640-A67B-914ABCF7F4EE}"/>
    <cellStyle name="Normal 165" xfId="1116" xr:uid="{4E00A293-F16B-49B9-A82A-E2D33FBB31E6}"/>
    <cellStyle name="Normal 166" xfId="1117" xr:uid="{713C4B67-165A-445C-B14C-4B5255C512AE}"/>
    <cellStyle name="Normal 167" xfId="1118" xr:uid="{EE602ECB-3613-4F91-A7B6-8EFBCE6D1D52}"/>
    <cellStyle name="Normal 168" xfId="1119" xr:uid="{020FDDDF-E03D-47A9-BABD-4B052C636973}"/>
    <cellStyle name="Normal 169" xfId="1120" xr:uid="{4DA83935-5837-49C8-926C-514E7FC77828}"/>
    <cellStyle name="Normal 17" xfId="64" xr:uid="{FE07491D-A88B-46C7-AFC0-FD5AAF0DFE0B}"/>
    <cellStyle name="Normal 17 2" xfId="1121" xr:uid="{4E84DE1A-A662-48E7-B054-0301FEA5CDB8}"/>
    <cellStyle name="Normal 170" xfId="1122" xr:uid="{88919B40-9AB3-439C-9F38-E2E60B452FCD}"/>
    <cellStyle name="Normal 171" xfId="1123" xr:uid="{FA6F7AE3-D54D-4AD3-B98D-84F3EDA61E74}"/>
    <cellStyle name="Normal 172" xfId="1124" xr:uid="{935BF9AF-4152-4081-A367-138CC327996E}"/>
    <cellStyle name="Normal 173" xfId="1125" xr:uid="{479924E2-4234-4F05-BD26-89FCFFCD67BC}"/>
    <cellStyle name="Normal 174" xfId="1126" xr:uid="{A20736FC-E50E-43A9-BC03-50D01666476F}"/>
    <cellStyle name="Normal 175" xfId="1127" xr:uid="{934619D4-24B8-49F3-AF0B-61D6ED520E67}"/>
    <cellStyle name="Normal 176" xfId="1128" xr:uid="{44767D03-37CB-45E6-BAC3-1FE5FE796FDD}"/>
    <cellStyle name="Normal 177" xfId="1129" xr:uid="{01609919-249F-4D42-8043-79C4E1B1138D}"/>
    <cellStyle name="Normal 178" xfId="1130" xr:uid="{24F5D801-AFBD-4C8F-8669-B4FCC4205729}"/>
    <cellStyle name="Normal 179" xfId="1131" xr:uid="{90B265C3-96A0-4EA8-A241-DB97F17BA969}"/>
    <cellStyle name="Normal 18" xfId="65" xr:uid="{84FBE5FD-5885-427E-954C-7F69B25BDCD0}"/>
    <cellStyle name="Normal 18 2" xfId="1132" xr:uid="{803A8AB3-463F-4507-9BF2-CE4E84983A47}"/>
    <cellStyle name="Normal 180" xfId="1133" xr:uid="{C3822861-7BF7-4067-BEAC-A22E0FEC86ED}"/>
    <cellStyle name="Normal 181" xfId="1134" xr:uid="{C27AE2B6-76B8-4196-8AC6-ACC56D66BF31}"/>
    <cellStyle name="Normal 182" xfId="1135" xr:uid="{578C0E91-6A8D-4A4D-8A87-D8FE92D133DF}"/>
    <cellStyle name="Normal 183" xfId="1136" xr:uid="{26C1448D-CB48-4B0E-A50C-A10E92450198}"/>
    <cellStyle name="Normal 184" xfId="1137" xr:uid="{3AF6B761-C249-47C9-A303-F0FF06A5365D}"/>
    <cellStyle name="Normal 185" xfId="1138" xr:uid="{A05508E1-2B2D-4D66-BA68-7EAF118E0FBA}"/>
    <cellStyle name="Normal 186" xfId="1139" xr:uid="{8E6CEF10-597A-40D8-87B8-178B50296FD9}"/>
    <cellStyle name="Normal 187" xfId="1140" xr:uid="{53EA74F0-BDBB-4B29-81D4-207B38806256}"/>
    <cellStyle name="Normal 188" xfId="1141" xr:uid="{DB54A100-7FF9-4433-9D9B-3CB746ABB763}"/>
    <cellStyle name="Normal 189" xfId="1142" xr:uid="{8040752B-022A-4FA1-9CFA-28064D184EAA}"/>
    <cellStyle name="Normal 19" xfId="66" xr:uid="{A9AF231E-0930-4157-997C-16C4325109A3}"/>
    <cellStyle name="Normal 19 2" xfId="1143" xr:uid="{6E0FB96A-4704-4A99-A94A-E5D7EAE9A806}"/>
    <cellStyle name="Normal 190" xfId="1144" xr:uid="{AED9BAE0-50D1-40A6-90F3-B9EC8E043F3D}"/>
    <cellStyle name="Normal 191" xfId="1145" xr:uid="{110DC163-9DAD-4827-B734-91318A1635DE}"/>
    <cellStyle name="Normal 192" xfId="1146" xr:uid="{725508E5-C20D-41FB-869E-01DAB293BB8C}"/>
    <cellStyle name="Normal 193" xfId="1147" xr:uid="{0808B898-5140-45D1-BF05-1D2E55805933}"/>
    <cellStyle name="Normal 194" xfId="1148" xr:uid="{41A7D126-ADBC-49F1-8D05-2EAB998B820E}"/>
    <cellStyle name="Normal 195" xfId="1149" xr:uid="{73D3900E-92B5-4D39-9BB5-AC00B1378238}"/>
    <cellStyle name="Normal 196" xfId="1150" xr:uid="{F1AE3ADE-6C00-4E2B-AFE0-21AB7A7BB81B}"/>
    <cellStyle name="Normal 197" xfId="1151" xr:uid="{CBD5524F-539B-4B9C-B601-717B063662A1}"/>
    <cellStyle name="Normal 198" xfId="1152" xr:uid="{C2514AB7-8AEF-482C-A2C9-9CA7E5DF5A2A}"/>
    <cellStyle name="Normal 199" xfId="1634" xr:uid="{841F8FEA-0771-4E1C-AC70-7778349EE166}"/>
    <cellStyle name="Normal 2" xfId="67" xr:uid="{519DC931-F28B-4431-82F4-22AE767C237D}"/>
    <cellStyle name="Normal 2 10" xfId="1153" xr:uid="{D802DE36-310D-4139-A86C-216B86ADD329}"/>
    <cellStyle name="Normal 2 100" xfId="1154" xr:uid="{B3E80CC0-ABCA-4D9B-9BC7-0DB736B17FD9}"/>
    <cellStyle name="Normal 2 101" xfId="1155" xr:uid="{76DE5099-CDDF-450D-B096-2B08B9AE13DE}"/>
    <cellStyle name="Normal 2 102" xfId="1156" xr:uid="{DDBA6BAE-EA19-4C88-9C22-983D582CFDC1}"/>
    <cellStyle name="Normal 2 103" xfId="1157" xr:uid="{30A890C6-8E94-40F8-93A9-8B2E9B3EDFAC}"/>
    <cellStyle name="Normal 2 104" xfId="1158" xr:uid="{7AB72998-6E8C-48AE-82AF-EB9FECF6ADB5}"/>
    <cellStyle name="Normal 2 105" xfId="1159" xr:uid="{EE99EE7F-4F9C-4A9D-8C78-B2FB38942B40}"/>
    <cellStyle name="Normal 2 106" xfId="1160" xr:uid="{3863820A-7754-4AF0-92D8-6EC2AA5DA83D}"/>
    <cellStyle name="Normal 2 107" xfId="1161" xr:uid="{C668547D-6655-416E-AD3F-7842AD27EC20}"/>
    <cellStyle name="Normal 2 108" xfId="1162" xr:uid="{99EFEFC2-741B-4347-9CBF-651C5E578FE3}"/>
    <cellStyle name="Normal 2 109" xfId="1163" xr:uid="{9F448164-83E9-496E-B0EC-487021761897}"/>
    <cellStyle name="Normal 2 11" xfId="1164" xr:uid="{A2D6861C-8D43-4BD2-838B-C1D4B9F10BBC}"/>
    <cellStyle name="Normal 2 110" xfId="1165" xr:uid="{7EBF28AD-332F-49FD-B8D4-9EBB993487DB}"/>
    <cellStyle name="Normal 2 111" xfId="1636" xr:uid="{D11E9B04-16F0-4D32-B1B5-E586D58B90C2}"/>
    <cellStyle name="Normal 2 112" xfId="1724" xr:uid="{74EEBE8D-EAC4-493D-931D-E92A4E4CAC86}"/>
    <cellStyle name="Normal 2 12" xfId="1166" xr:uid="{A5A1C6D5-79B6-47D5-9482-9163929E11C9}"/>
    <cellStyle name="Normal 2 13" xfId="1167" xr:uid="{57D5D366-9CCC-4C8A-A4C0-2984BE0CD9B4}"/>
    <cellStyle name="Normal 2 14" xfId="1168" xr:uid="{0D92EB02-1815-4E6A-8B6E-E924413BFE31}"/>
    <cellStyle name="Normal 2 15" xfId="1169" xr:uid="{8E1630FB-887F-4661-8BD3-07FEB79BB6E6}"/>
    <cellStyle name="Normal 2 16" xfId="1170" xr:uid="{03A45988-D29F-405B-9134-38060636F82B}"/>
    <cellStyle name="Normal 2 17" xfId="1171" xr:uid="{3B61F131-E152-430B-A6CA-3D61D0194472}"/>
    <cellStyle name="Normal 2 18" xfId="1172" xr:uid="{60A55845-AAAC-4E32-AF67-CF8EB0409A02}"/>
    <cellStyle name="Normal 2 19" xfId="1173" xr:uid="{82946EFB-A8B0-432F-966A-DDBB8CFB7E98}"/>
    <cellStyle name="Normal 2 2" xfId="68" xr:uid="{EF17F9BB-8BE3-41B2-AE2B-510143FC504E}"/>
    <cellStyle name="Normal 2 2 2" xfId="69" xr:uid="{E5463DD9-A468-4C27-B9B3-4C95A82FE36C}"/>
    <cellStyle name="Normal 2 2 2 2" xfId="70" xr:uid="{4F2DDB4F-7777-44E7-8D09-A34CB444C291}"/>
    <cellStyle name="Normal 2 2 2 3" xfId="1174" xr:uid="{282A5F6C-522A-40F2-9B3C-FAA98BD2F814}"/>
    <cellStyle name="Normal 2 2 3" xfId="71" xr:uid="{15731119-6292-4B0B-BB8F-A8AF63C36DFE}"/>
    <cellStyle name="Normal 2 2 3 2" xfId="72" xr:uid="{856349D7-2C28-4CEC-ADD0-8F9CD59FC6A2}"/>
    <cellStyle name="Normal 2 2 4" xfId="73" xr:uid="{61C9F033-6376-4034-BE24-27EC31ECA7F2}"/>
    <cellStyle name="Normal 2 20" xfId="1175" xr:uid="{1F8B4D76-7F81-4095-BCF9-0FB3E0A6819D}"/>
    <cellStyle name="Normal 2 21" xfId="1176" xr:uid="{24F6A44C-02FB-49D4-BBF5-A6A17E0E2976}"/>
    <cellStyle name="Normal 2 22" xfId="1177" xr:uid="{90A9C658-7CC7-4703-B96F-D0578FE741D4}"/>
    <cellStyle name="Normal 2 23" xfId="1178" xr:uid="{2389AFBC-635D-46C9-BB7C-70589B86654F}"/>
    <cellStyle name="Normal 2 24" xfId="1179" xr:uid="{5A6721FE-DB24-4D35-87B9-8C73C8268E0F}"/>
    <cellStyle name="Normal 2 25" xfId="1180" xr:uid="{EB0484CB-101D-4432-97AA-0F89FF1042EF}"/>
    <cellStyle name="Normal 2 26" xfId="1181" xr:uid="{9B2DF411-D40A-4381-A057-0871FCC21191}"/>
    <cellStyle name="Normal 2 27" xfId="1182" xr:uid="{2231DE80-076E-4D91-A640-7904D0B003A6}"/>
    <cellStyle name="Normal 2 28" xfId="1183" xr:uid="{FB510111-DDDA-4D8A-A3AC-1A1B3C149388}"/>
    <cellStyle name="Normal 2 29" xfId="1184" xr:uid="{D009655F-1B2E-4C36-A09B-39AA8AD84BA7}"/>
    <cellStyle name="Normal 2 3" xfId="74" xr:uid="{B95E27A8-31B3-4667-9BA5-48069A7E75D5}"/>
    <cellStyle name="Normal 2 3 2" xfId="75" xr:uid="{CB679D38-A3C2-4B68-BA5F-78182812F519}"/>
    <cellStyle name="Normal 2 3 2 2" xfId="1185" xr:uid="{E6A8C662-6BD7-4A2F-ABA1-A5B461D2D368}"/>
    <cellStyle name="Normal 2 3 3" xfId="141" xr:uid="{00E3B585-99ED-4325-9A4D-B5C43FCE3E9C}"/>
    <cellStyle name="Normal 2 3 3 2" xfId="1186" xr:uid="{05D392D4-4868-4C2B-82FA-9FB395D05D5E}"/>
    <cellStyle name="Normal 2 30" xfId="1187" xr:uid="{764BD4E4-9774-4424-A3EE-CF7DDF65EA8F}"/>
    <cellStyle name="Normal 2 31" xfId="1188" xr:uid="{4C0E76BF-2375-44CF-899A-ED286AA25DA2}"/>
    <cellStyle name="Normal 2 32" xfId="1189" xr:uid="{DD16C343-420D-4DD2-92FE-2B4EBA85AC6B}"/>
    <cellStyle name="Normal 2 33" xfId="304" xr:uid="{2F05C7B6-35F5-46D6-A8A6-E13150889416}"/>
    <cellStyle name="Normal 2 34" xfId="1190" xr:uid="{9D889043-1DFB-4D95-A672-BD248A0307A4}"/>
    <cellStyle name="Normal 2 35" xfId="1191" xr:uid="{3D796083-28E7-45DE-9095-7EE3795ACBB7}"/>
    <cellStyle name="Normal 2 36" xfId="1192" xr:uid="{7D0E0BA4-D06C-4A95-84A1-8B443A699F3B}"/>
    <cellStyle name="Normal 2 37" xfId="1193" xr:uid="{A038D7C0-1A9F-4649-B60D-CB2C15DBFD13}"/>
    <cellStyle name="Normal 2 38" xfId="1194" xr:uid="{8099E643-2C21-451A-A08A-9A0675152910}"/>
    <cellStyle name="Normal 2 39" xfId="1195" xr:uid="{83D4503E-A131-432F-954F-126D18A00950}"/>
    <cellStyle name="Normal 2 4" xfId="76" xr:uid="{2DE31812-A965-4040-B89F-825D62E6D9E0}"/>
    <cellStyle name="Normal 2 4 2" xfId="77" xr:uid="{719CFE85-25BD-4444-8CE3-30743B2F3BAD}"/>
    <cellStyle name="Normal 2 4 2 2" xfId="165" xr:uid="{341760A3-F77F-4707-A34F-A4C3812641C1}"/>
    <cellStyle name="Normal 2 4 3" xfId="142" xr:uid="{D5329FDF-B03D-433C-92E0-DBE74DB4898F}"/>
    <cellStyle name="Normal 2 4 3 2" xfId="1196" xr:uid="{66688512-EEF9-4D5C-9234-5B173F67D145}"/>
    <cellStyle name="Normal 2 4 4" xfId="1197" xr:uid="{09A974D1-4433-4432-80F2-670C1730DB33}"/>
    <cellStyle name="Normal 2 40" xfId="1198" xr:uid="{DB2064D4-6CA1-4DBD-9355-139D70C6AA69}"/>
    <cellStyle name="Normal 2 41" xfId="1199" xr:uid="{4E29EC7E-ADA5-4FDF-872E-BD15DE9253C9}"/>
    <cellStyle name="Normal 2 42" xfId="1200" xr:uid="{9E9FF8CD-A2BB-446D-9827-702E5AB7F47A}"/>
    <cellStyle name="Normal 2 43" xfId="1201" xr:uid="{70402F48-1DB5-4913-8F4B-1EAFC170AEDA}"/>
    <cellStyle name="Normal 2 44" xfId="1202" xr:uid="{E3B78766-1B6D-4109-B2D9-3CD934919FFD}"/>
    <cellStyle name="Normal 2 45" xfId="1203" xr:uid="{EC479C25-A687-400B-9BB9-BE32288FB43B}"/>
    <cellStyle name="Normal 2 46" xfId="1204" xr:uid="{682430A1-2F41-4C38-9885-6BEE5CAAF089}"/>
    <cellStyle name="Normal 2 47" xfId="1205" xr:uid="{4F7C8DB3-5968-4528-91BA-9305645B61BB}"/>
    <cellStyle name="Normal 2 48" xfId="1206" xr:uid="{F1039E12-CD8F-427E-932A-15E0F30E50EC}"/>
    <cellStyle name="Normal 2 49" xfId="1207" xr:uid="{94DB779B-F8D6-4987-B8A4-E98108F7AFDF}"/>
    <cellStyle name="Normal 2 5" xfId="78" xr:uid="{3D2C371B-077C-4C6D-B8CF-5F5634552B54}"/>
    <cellStyle name="Normal 2 5 2" xfId="79" xr:uid="{59C2054F-AFD5-4AD1-8D06-90D51B470274}"/>
    <cellStyle name="Normal 2 5 3" xfId="157" xr:uid="{5B22044F-B4FF-4954-9B2C-273ACC0A49E2}"/>
    <cellStyle name="Normal 2 50" xfId="1208" xr:uid="{2B5C50AE-8D29-4584-BF40-DCB05A7CD8E9}"/>
    <cellStyle name="Normal 2 51" xfId="1209" xr:uid="{034B3B64-D113-4691-A8F9-3D162C9B31F6}"/>
    <cellStyle name="Normal 2 52" xfId="1210" xr:uid="{0B0F70DD-DFE0-4389-93C3-0CF199A1517B}"/>
    <cellStyle name="Normal 2 53" xfId="1211" xr:uid="{0D0CB801-4B23-40A1-8255-7831D09D4641}"/>
    <cellStyle name="Normal 2 54" xfId="1212" xr:uid="{8C1D921D-1491-4A85-86E3-5A359E63AB43}"/>
    <cellStyle name="Normal 2 55" xfId="1213" xr:uid="{500CBE6A-E519-437B-900A-25553591F8BB}"/>
    <cellStyle name="Normal 2 56" xfId="1214" xr:uid="{727DA5AE-55A5-47F6-95E5-D69AC0B943E9}"/>
    <cellStyle name="Normal 2 57" xfId="1215" xr:uid="{7E8C534F-6F11-48A0-A473-BA13F59C139F}"/>
    <cellStyle name="Normal 2 58" xfId="1216" xr:uid="{E8F10896-46BB-44E4-98B1-107364BFEB0A}"/>
    <cellStyle name="Normal 2 59" xfId="1217" xr:uid="{6DFAEE23-1A95-4D7F-BA19-310CDB01ED01}"/>
    <cellStyle name="Normal 2 6" xfId="80" xr:uid="{2395A236-972B-4780-A998-C448FF467AFB}"/>
    <cellStyle name="Normal 2 60" xfId="1218" xr:uid="{E046C812-6056-4B43-A5EF-377F07C37C7C}"/>
    <cellStyle name="Normal 2 61" xfId="1219" xr:uid="{18DB15E1-70F7-410C-983B-9B3A1235F2FC}"/>
    <cellStyle name="Normal 2 62" xfId="1220" xr:uid="{F96136B5-9679-4FAE-892F-1A0AE899D7A2}"/>
    <cellStyle name="Normal 2 63" xfId="1221" xr:uid="{A4B39251-E66D-4210-81AE-206F1958D76F}"/>
    <cellStyle name="Normal 2 64" xfId="1222" xr:uid="{77B05FD2-1D74-4925-A3B8-BC5E04B47344}"/>
    <cellStyle name="Normal 2 65" xfId="1223" xr:uid="{A844FB81-8D99-4EC7-8281-21BF391A61D5}"/>
    <cellStyle name="Normal 2 66" xfId="1224" xr:uid="{5E8F58BA-FF82-4A9A-9DD8-0547526B7E0D}"/>
    <cellStyle name="Normal 2 67" xfId="1225" xr:uid="{134CBD49-5321-4845-884F-A131CD36626D}"/>
    <cellStyle name="Normal 2 68" xfId="1226" xr:uid="{4C258A2C-6DA8-4D3B-955B-98FE10E3ADB0}"/>
    <cellStyle name="Normal 2 69" xfId="1227" xr:uid="{D83C1097-2AC3-42A8-B8CD-F3E1DC70A327}"/>
    <cellStyle name="Normal 2 7" xfId="81" xr:uid="{AE3C749B-A250-4DC1-A7FF-4564B65ED498}"/>
    <cellStyle name="Normal 2 70" xfId="1228" xr:uid="{9ECE25A7-EE00-4000-8409-F2EF062F7F91}"/>
    <cellStyle name="Normal 2 71" xfId="1229" xr:uid="{92898208-2624-44F9-B217-1D4EE4E2769B}"/>
    <cellStyle name="Normal 2 72" xfId="1230" xr:uid="{65A0CB10-F1D6-44DF-AC9F-EEE89065178D}"/>
    <cellStyle name="Normal 2 73" xfId="1231" xr:uid="{4984CF5C-3635-490F-8798-024622007FDE}"/>
    <cellStyle name="Normal 2 74" xfId="1232" xr:uid="{0975D81A-B1C5-4A38-B43A-F26B9D1C547C}"/>
    <cellStyle name="Normal 2 75" xfId="1233" xr:uid="{944787CC-E52F-49B2-8250-1A71A01931D6}"/>
    <cellStyle name="Normal 2 76" xfId="1234" xr:uid="{7FB0918B-B066-48AF-9F36-2EAC528C93D4}"/>
    <cellStyle name="Normal 2 77" xfId="1235" xr:uid="{2ED6CF17-FD80-47A9-AEEA-14463F749E62}"/>
    <cellStyle name="Normal 2 78" xfId="1236" xr:uid="{B657F007-A712-47F7-A3F5-F51050728997}"/>
    <cellStyle name="Normal 2 79" xfId="1237" xr:uid="{C80F6EAD-77A7-48DC-ACED-426CD9C7C2FA}"/>
    <cellStyle name="Normal 2 8" xfId="190" xr:uid="{8761ACEE-857D-4747-B76A-D806791C8585}"/>
    <cellStyle name="Normal 2 8 2" xfId="1238" xr:uid="{A84A9DF5-11C1-48DD-8145-9245DECDE120}"/>
    <cellStyle name="Normal 2 80" xfId="1239" xr:uid="{940833AA-2D6B-4A44-B499-A954A7C727DE}"/>
    <cellStyle name="Normal 2 81" xfId="1240" xr:uid="{11C27332-C8ED-4614-84CE-E4113719560C}"/>
    <cellStyle name="Normal 2 82" xfId="1241" xr:uid="{8E98E139-D179-4930-B155-81E50330CAF7}"/>
    <cellStyle name="Normal 2 83" xfId="1242" xr:uid="{D4B0FFC8-38B8-4BFE-B2BC-6604F2B3F109}"/>
    <cellStyle name="Normal 2 84" xfId="1243" xr:uid="{23BFB581-2558-4682-BA92-43E4CD7C5081}"/>
    <cellStyle name="Normal 2 85" xfId="1244" xr:uid="{6106DE2C-1338-4196-A512-BB2CAA79036A}"/>
    <cellStyle name="Normal 2 86" xfId="1245" xr:uid="{C21C0590-2DE1-4462-BD99-D81EBE73CCB3}"/>
    <cellStyle name="Normal 2 87" xfId="1246" xr:uid="{3F232586-EFE8-4660-8355-74074F20BEA5}"/>
    <cellStyle name="Normal 2 88" xfId="1247" xr:uid="{0BE8A4C4-C859-433F-94B5-AF9ADB660008}"/>
    <cellStyle name="Normal 2 89" xfId="1248" xr:uid="{F11DA275-71C6-48F1-808B-96F75B6FCC86}"/>
    <cellStyle name="Normal 2 9" xfId="196" xr:uid="{040B1383-385D-4B38-9BFE-33BC49CC817E}"/>
    <cellStyle name="Normal 2 9 2" xfId="1249" xr:uid="{E37CC45C-9016-46F4-8EF6-CA5E86FAC535}"/>
    <cellStyle name="Normal 2 9 28" xfId="2" xr:uid="{24F36323-8654-41C6-ACF2-67867C4931F5}"/>
    <cellStyle name="Normal 2 90" xfId="1250" xr:uid="{FA58AAE7-2B53-4E2C-B37F-2DD8EDD357B0}"/>
    <cellStyle name="Normal 2 91" xfId="1251" xr:uid="{CBF25F00-FBAB-4EB2-B15B-934CAB079845}"/>
    <cellStyle name="Normal 2 92" xfId="1252" xr:uid="{19704130-9C09-45F1-91A2-C4641ACFE6B5}"/>
    <cellStyle name="Normal 2 93" xfId="1253" xr:uid="{023804A7-5CC2-4A2C-BA50-9DA29724A36A}"/>
    <cellStyle name="Normal 2 94" xfId="1254" xr:uid="{C02A10DC-EB01-4E6D-9674-9EFC61631C43}"/>
    <cellStyle name="Normal 2 95" xfId="1255" xr:uid="{9C63A0B0-49B2-4096-B1FC-079DA86523BC}"/>
    <cellStyle name="Normal 2 96" xfId="1256" xr:uid="{7641B1F5-74E4-4E3C-9227-B94F8AADA726}"/>
    <cellStyle name="Normal 2 97" xfId="1257" xr:uid="{01C316DC-9011-4E20-8ADF-B65639F266D1}"/>
    <cellStyle name="Normal 2 98" xfId="1258" xr:uid="{A1D70323-044F-409B-9550-7AAFC8124E7A}"/>
    <cellStyle name="Normal 2 99" xfId="1259" xr:uid="{9EE62B25-D331-4D28-A60D-B988ECF143DD}"/>
    <cellStyle name="Normal 20" xfId="82" xr:uid="{F3B3330E-0B4D-4E37-951C-6047F90F1D7A}"/>
    <cellStyle name="Normal 20 2" xfId="1260" xr:uid="{62B8F962-A634-4DB3-A141-D63E04342694}"/>
    <cellStyle name="Normal 200" xfId="1722" xr:uid="{0C8AD44B-50D9-4C49-958A-3F6ED8EE00AF}"/>
    <cellStyle name="Normal 201" xfId="1726" xr:uid="{0070287E-45E2-46ED-9F2F-D15B5E6A2BAD}"/>
    <cellStyle name="Normal 202" xfId="1727" xr:uid="{DF1266E4-C2CA-46EF-BBCA-BAE9050035B6}"/>
    <cellStyle name="Normal 202 2" xfId="1729" xr:uid="{51C57730-411D-4CC2-97DE-749E4D92B016}"/>
    <cellStyle name="Normal 203" xfId="1728" xr:uid="{0575DA69-BD08-438E-81DB-0DC78F5B0790}"/>
    <cellStyle name="Normal 203 2" xfId="1730" xr:uid="{A54DE44C-A004-4D42-8CBC-3BD8DD5981AB}"/>
    <cellStyle name="Normal 204" xfId="1731" xr:uid="{1DD35583-C841-40D7-AFAD-BA45F2A14B08}"/>
    <cellStyle name="Normal 205" xfId="1778" xr:uid="{CB0D949C-5422-48F6-A47A-0F1856C84312}"/>
    <cellStyle name="Normal 206" xfId="1784" xr:uid="{DB7CA6E0-9473-4824-9B58-5EC66384D9EF}"/>
    <cellStyle name="Normal 207" xfId="1787" xr:uid="{10C2DBFD-C7BB-43C5-B017-DF438656A1BB}"/>
    <cellStyle name="Normal 208" xfId="1785" xr:uid="{E1BFCF8A-7529-4DC9-87BB-6B4D0E95561E}"/>
    <cellStyle name="Normal 209" xfId="1790" xr:uid="{BD5E1F54-6061-406F-83FF-D804926446EC}"/>
    <cellStyle name="Normal 21" xfId="83" xr:uid="{D4B5EFCD-FF09-4111-83C5-47F2B2F0207E}"/>
    <cellStyle name="Normal 21 2" xfId="1261" xr:uid="{9F1628BC-8AEE-4AC9-8E51-815D6953AD87}"/>
    <cellStyle name="Normal 210" xfId="1795" xr:uid="{E345E923-B7C9-47FA-BDE2-8242678599D8}"/>
    <cellStyle name="Normal 211" xfId="1813" xr:uid="{2959F7DD-6E9B-4BC7-98E2-517702C7AB8C}"/>
    <cellStyle name="Normal 212" xfId="1799" xr:uid="{AF7DCE9F-29B6-4F1E-9F73-0F43B8C571E7}"/>
    <cellStyle name="Normal 213" xfId="1792" xr:uid="{0BC551C7-8D32-41AC-8207-4AFD70EECB0D}"/>
    <cellStyle name="Normal 214" xfId="1812" xr:uid="{5C1D4935-39EE-441F-9D45-E2F9F4B9DF64}"/>
    <cellStyle name="Normal 215" xfId="1816" xr:uid="{8EAEBEE7-CD5C-4220-9554-222D31E75075}"/>
    <cellStyle name="Normal 216" xfId="1821" xr:uid="{2DEA639F-0282-4116-ADA8-BA112F323A61}"/>
    <cellStyle name="Normal 217" xfId="1823" xr:uid="{3BB28947-9FFA-44C4-A1ED-EFD6A363C149}"/>
    <cellStyle name="Normal 218" xfId="1819" xr:uid="{5BEED7D7-5D57-4EDF-93B8-AEBE63FA096B}"/>
    <cellStyle name="Normal 219" xfId="1826" xr:uid="{89AF44A9-D309-41CB-AF7E-D735652A15D6}"/>
    <cellStyle name="Normal 22" xfId="84" xr:uid="{613080F4-5CA1-4071-8358-BB92A7130442}"/>
    <cellStyle name="Normal 22 2" xfId="1262" xr:uid="{EBB3DBEA-D3EE-42E3-BE05-347252C67991}"/>
    <cellStyle name="Normal 220" xfId="1820" xr:uid="{52827A3D-0A63-4CFA-9D0E-B3A9234EBE2C}"/>
    <cellStyle name="Normal 221" xfId="1835" xr:uid="{E8895713-9876-43F7-A826-539B15F65AE9}"/>
    <cellStyle name="Normal 222" xfId="1838" xr:uid="{8976AAEF-325D-4222-A6C8-20F884ECACAA}"/>
    <cellStyle name="Normal 223" xfId="1840" xr:uid="{A7BA6E78-A8CB-4BD0-96D4-C8433D42D793}"/>
    <cellStyle name="Normal 23" xfId="85" xr:uid="{5C1CF6FF-03CD-411F-ACB0-FEFECE8FB857}"/>
    <cellStyle name="Normal 23 2" xfId="1263" xr:uid="{BBFC1AAD-0029-4FFF-A725-2D4C833305E8}"/>
    <cellStyle name="Normal 24" xfId="86" xr:uid="{61C5F331-D4DF-4F88-8BE1-C061F1F65DB9}"/>
    <cellStyle name="Normal 24 2" xfId="1264" xr:uid="{692FBE8A-7EB9-4503-A711-32BB628BC949}"/>
    <cellStyle name="Normal 25" xfId="199" xr:uid="{5C5B06A9-465D-4DF4-9845-C4EAE4245244}"/>
    <cellStyle name="Normal 25 2" xfId="1265" xr:uid="{01FD57BB-B84A-4A0D-85A3-A2F5F23D2A20}"/>
    <cellStyle name="Normal 26" xfId="204" xr:uid="{3119AE43-23C8-44B3-AE0A-06BC1347863C}"/>
    <cellStyle name="Normal 26 2" xfId="1266" xr:uid="{D3597FE6-EE8B-4729-860C-69CB1FE3C649}"/>
    <cellStyle name="Normal 27" xfId="1267" xr:uid="{2D4FA4FE-7CA7-49DA-90CC-138322294BF4}"/>
    <cellStyle name="Normal 28" xfId="1268" xr:uid="{04EC23D1-8459-45F1-BEFB-6587FCD1595F}"/>
    <cellStyle name="Normal 29" xfId="1269" xr:uid="{438A989C-2A09-4A2C-9198-77C8FE1D03BE}"/>
    <cellStyle name="Normal 3" xfId="87" xr:uid="{EF19EEBA-7DFE-457F-B68B-2969E27E50D7}"/>
    <cellStyle name="Normal 3 10" xfId="198" xr:uid="{F9B76E31-E787-422E-8505-938284065F17}"/>
    <cellStyle name="Normal 3 11" xfId="197" xr:uid="{92BD82E9-6D2B-4ED0-A72A-CC0D363BA78D}"/>
    <cellStyle name="Normal 3 12" xfId="1270" xr:uid="{18F53795-CE37-44A3-958C-C1902DC0E817}"/>
    <cellStyle name="Normal 3 13" xfId="1637" xr:uid="{36C44EBA-5625-4A5A-B7F0-A1115B66766E}"/>
    <cellStyle name="Normal 3 2" xfId="88" xr:uid="{7592E0CA-5EEB-463E-86CB-606EE6406E2E}"/>
    <cellStyle name="Normal 3 2 2" xfId="89" xr:uid="{BC05B74E-9815-4882-9B79-B773AC88F9F1}"/>
    <cellStyle name="Normal 3 2 2 2" xfId="90" xr:uid="{0137B1CB-A6E5-4897-A713-72435F2BF2E2}"/>
    <cellStyle name="Normal 3 2 2 3" xfId="166" xr:uid="{A09ECB60-B6BE-4C68-96A0-FC2731635ECA}"/>
    <cellStyle name="Normal 3 2 3" xfId="91" xr:uid="{740B045D-D4F4-4559-9159-E432151D614F}"/>
    <cellStyle name="Normal 3 2 3 2" xfId="92" xr:uid="{4D7EFC02-265E-426A-BD2F-1B7F87A6ED7D}"/>
    <cellStyle name="Normal 3 2 3 3" xfId="167" xr:uid="{585C5F4F-D857-425E-8A71-1EC927937BC8}"/>
    <cellStyle name="Normal 3 2 3 4" xfId="1272" xr:uid="{1DEA2992-BC7F-4F99-82E6-8429BA4097D4}"/>
    <cellStyle name="Normal 3 2 4" xfId="93" xr:uid="{54E5CB7D-AC13-4F2D-82CA-36E76231D435}"/>
    <cellStyle name="Normal 3 2 4 2" xfId="1273" xr:uid="{A37102C4-37ED-42E7-B2CA-BCED8FB2B6CF}"/>
    <cellStyle name="Normal 3 2 5" xfId="144" xr:uid="{DF05FFB9-68CD-449F-8D3D-E668697DA7F7}"/>
    <cellStyle name="Normal 3 2 6" xfId="1271" xr:uid="{5011DBB1-50D9-4761-A46A-2D8E617E1410}"/>
    <cellStyle name="Normal 3 3" xfId="94" xr:uid="{6B51CCCA-0EA9-4178-A3D4-C6A7CF4645B3}"/>
    <cellStyle name="Normal 3 3 2" xfId="95" xr:uid="{957E698D-6695-4E7A-B69E-A75052645E54}"/>
    <cellStyle name="Normal 3 3 2 2" xfId="169" xr:uid="{B0426FB3-6F3E-4E28-B84E-313E507F69B6}"/>
    <cellStyle name="Normal 3 3 3" xfId="170" xr:uid="{D705F960-1BE0-4E37-8B57-3C3C50F55EAD}"/>
    <cellStyle name="Normal 3 3 4" xfId="168" xr:uid="{E9ACBA2F-BE9F-4395-8CA5-2C30ED8A8498}"/>
    <cellStyle name="Normal 3 4" xfId="96" xr:uid="{FEFA056B-DD32-4EA9-9C2E-EAF851BB4DB3}"/>
    <cellStyle name="Normal 3 4 2" xfId="97" xr:uid="{0CBA6E44-81AD-42A4-95EE-44C7F08A74F0}"/>
    <cellStyle name="Normal 3 4 2 2" xfId="1274" xr:uid="{10F3416A-A098-46A3-AD21-1F74A6090027}"/>
    <cellStyle name="Normal 3 4 3" xfId="171" xr:uid="{B60E9726-1287-4CBF-81AC-29E4EEF56D53}"/>
    <cellStyle name="Normal 3 4 3 2" xfId="1275" xr:uid="{013892D5-0C1F-4A96-BBC2-BA555EE02017}"/>
    <cellStyle name="Normal 3 5" xfId="98" xr:uid="{AE17AB17-91FA-446A-89F0-68E5BD8348BB}"/>
    <cellStyle name="Normal 3 5 2" xfId="1276" xr:uid="{BFDE8728-50C6-42CC-BB46-B62F784A16CC}"/>
    <cellStyle name="Normal 3 6" xfId="99" xr:uid="{701FE271-406D-41BC-A30A-70638BA1AA3F}"/>
    <cellStyle name="Normal 3 6 2" xfId="1277" xr:uid="{AA82B3F9-4D3B-4FF2-A000-88AEEE9CBB23}"/>
    <cellStyle name="Normal 3 7" xfId="100" xr:uid="{4BE223F6-97CB-4FFF-BC14-D34D0964AABD}"/>
    <cellStyle name="Normal 3 7 2" xfId="101" xr:uid="{09E800C0-BBC5-4763-8AB6-53DE2FF3C90B}"/>
    <cellStyle name="Normal 3 8" xfId="102" xr:uid="{7A2C04AC-83FF-41A4-8A36-601DD48A1677}"/>
    <cellStyle name="Normal 3 9" xfId="143" xr:uid="{3A2AAD86-3915-409D-86BA-F4C71DC68E89}"/>
    <cellStyle name="Normal 30" xfId="1278" xr:uid="{B6061B4E-BE87-4B42-8412-95070BD57867}"/>
    <cellStyle name="Normal 31" xfId="1279" xr:uid="{1342AEA8-1155-4259-ADD0-0E129DA20AD0}"/>
    <cellStyle name="Normal 32" xfId="1280" xr:uid="{009D6BF7-2C88-4407-BA73-D49D6DC5D090}"/>
    <cellStyle name="Normal 33" xfId="1281" xr:uid="{F1BB5234-DA12-43F5-A72E-2339D1030D54}"/>
    <cellStyle name="Normal 34" xfId="1282" xr:uid="{BC4C76CB-AB88-4BD7-9B63-096BF38AD1A5}"/>
    <cellStyle name="Normal 35" xfId="1283" xr:uid="{75DB7171-1CEA-42BC-90B0-C3ADCA1E056B}"/>
    <cellStyle name="Normal 36" xfId="1284" xr:uid="{16820E68-8733-444C-9E5B-75A76C52FAC4}"/>
    <cellStyle name="Normal 37" xfId="1285" xr:uid="{AC8032BE-2790-4490-A14B-9FCC018F7DF8}"/>
    <cellStyle name="Normal 38" xfId="1286" xr:uid="{27949750-4835-40EB-9C52-CB818EA996AA}"/>
    <cellStyle name="Normal 39" xfId="1287" xr:uid="{C1EA923F-A02D-410C-B912-D33CBE0262C5}"/>
    <cellStyle name="Normal 4" xfId="103" xr:uid="{8366EC74-1705-4A03-B372-8118109C6643}"/>
    <cellStyle name="Normal 4 10" xfId="1289" xr:uid="{8D72643D-0890-44A7-B14B-B70A1E28C533}"/>
    <cellStyle name="Normal 4 100" xfId="1290" xr:uid="{A6E597C3-C105-46B4-BF4A-B450B9741B33}"/>
    <cellStyle name="Normal 4 101" xfId="1291" xr:uid="{6D5A1E3E-936E-4852-91A7-D6D165DA2588}"/>
    <cellStyle name="Normal 4 102" xfId="1292" xr:uid="{D0CD1BDA-1EE8-45A8-A43D-6A848B9152B9}"/>
    <cellStyle name="Normal 4 103" xfId="1293" xr:uid="{E8678D23-8694-461B-ADAF-CBC663317EF7}"/>
    <cellStyle name="Normal 4 104" xfId="1294" xr:uid="{4A6866D3-326B-46AF-AEB4-A952A510D6DA}"/>
    <cellStyle name="Normal 4 105" xfId="1295" xr:uid="{EC97519A-1E7D-4816-98A9-D8825E36C7EE}"/>
    <cellStyle name="Normal 4 106" xfId="1296" xr:uid="{F1398E0C-BDCD-4F90-934A-8218DBA8D76E}"/>
    <cellStyle name="Normal 4 107" xfId="1297" xr:uid="{A7A9A139-AD09-458F-B246-49BFB8512A22}"/>
    <cellStyle name="Normal 4 108" xfId="1298" xr:uid="{49607DD4-2330-468F-8E20-6CA10852437F}"/>
    <cellStyle name="Normal 4 109" xfId="1299" xr:uid="{EBF52A9E-C94E-4ADC-A12E-6964FBC2365C}"/>
    <cellStyle name="Normal 4 11" xfId="1300" xr:uid="{6B612B1A-B532-49DD-89E2-67C359E77B00}"/>
    <cellStyle name="Normal 4 110" xfId="1301" xr:uid="{20D7763B-A4A4-4E83-84F4-43D8A33F4819}"/>
    <cellStyle name="Normal 4 110 2" xfId="1302" xr:uid="{FF25CD58-81E2-4913-A078-B3A5E3873D05}"/>
    <cellStyle name="Normal 4 111" xfId="1303" xr:uid="{7162E420-066A-4824-B379-AAF6B1C7ECB0}"/>
    <cellStyle name="Normal 4 112" xfId="1288" xr:uid="{20A543CA-D3AD-4665-8621-9F2F343B9A80}"/>
    <cellStyle name="Normal 4 113" xfId="1638" xr:uid="{BBA859E1-8835-49BE-9EF0-7088C0F20E09}"/>
    <cellStyle name="Normal 4 12" xfId="1304" xr:uid="{0454FFC2-EAD6-48CB-9977-69DE9D97BA63}"/>
    <cellStyle name="Normal 4 13" xfId="1305" xr:uid="{B3E75A9D-1ED3-4EBD-9B2F-A46FB0C48E72}"/>
    <cellStyle name="Normal 4 14" xfId="1306" xr:uid="{D95D7A0C-EA1D-4E5E-908C-C57EE22E183E}"/>
    <cellStyle name="Normal 4 15" xfId="1307" xr:uid="{0E1D16FE-C7E3-4620-9EA9-9DEBC6CFDC3E}"/>
    <cellStyle name="Normal 4 16" xfId="1308" xr:uid="{D5F65474-BBFE-4263-8C43-BF0BC6CB40D7}"/>
    <cellStyle name="Normal 4 17" xfId="1309" xr:uid="{7906FA9F-2B49-4081-B293-EAFE4E282E6B}"/>
    <cellStyle name="Normal 4 18" xfId="1310" xr:uid="{302F3AE9-5CEF-4AF2-AB99-50FF8237BADB}"/>
    <cellStyle name="Normal 4 19" xfId="1311" xr:uid="{380761CB-B1DA-4F92-866A-3C2B568C9443}"/>
    <cellStyle name="Normal 4 2" xfId="104" xr:uid="{569EA986-E636-4E9E-8BB0-9D8AF97E186A}"/>
    <cellStyle name="Normal 4 2 2" xfId="105" xr:uid="{5AD5B614-EA55-4EA2-90E0-9DCA237254F3}"/>
    <cellStyle name="Normal 4 2 2 2" xfId="106" xr:uid="{682055CC-EFB3-437F-9479-58760E4AD2B6}"/>
    <cellStyle name="Normal 4 2 3" xfId="107" xr:uid="{535462B1-0A61-4C2F-BFED-9939E3E0E6A9}"/>
    <cellStyle name="Normal 4 2 3 2" xfId="108" xr:uid="{F4B828FD-FE7F-4E2F-ABAA-DB353552A184}"/>
    <cellStyle name="Normal 4 2 4" xfId="109" xr:uid="{BDA95256-BEAA-42B4-962C-40E0DA9DEA6D}"/>
    <cellStyle name="Normal 4 2 5" xfId="172" xr:uid="{7652617C-5284-429E-B203-7DF09E53B2F8}"/>
    <cellStyle name="Normal 4 20" xfId="1312" xr:uid="{EF46F548-FAFF-4A85-B4BB-9BF895DE5CA8}"/>
    <cellStyle name="Normal 4 21" xfId="1313" xr:uid="{12D8F756-8AAE-4F19-8796-48D3E20134D2}"/>
    <cellStyle name="Normal 4 22" xfId="1314" xr:uid="{97E27107-917F-4A57-8A33-E2FC753E190F}"/>
    <cellStyle name="Normal 4 23" xfId="1315" xr:uid="{13CF1427-1498-405F-BB8E-C5BB03E06754}"/>
    <cellStyle name="Normal 4 24" xfId="1316" xr:uid="{89D6AB01-253C-4EA6-8AC6-03983DE98931}"/>
    <cellStyle name="Normal 4 25" xfId="1317" xr:uid="{4CCD29BF-0CD8-4AAA-A01F-12A711997F20}"/>
    <cellStyle name="Normal 4 26" xfId="1318" xr:uid="{A5C19777-ADA2-4183-B5ED-C5C033D7E506}"/>
    <cellStyle name="Normal 4 27" xfId="1319" xr:uid="{65E9C02C-6F2D-47C4-9F70-1532562D6CBA}"/>
    <cellStyle name="Normal 4 28" xfId="1320" xr:uid="{158F4F0F-8F1C-4971-9113-13A1A4474777}"/>
    <cellStyle name="Normal 4 29" xfId="1321" xr:uid="{BC588F01-C080-42BD-9964-5D81C7F594E3}"/>
    <cellStyle name="Normal 4 3" xfId="110" xr:uid="{751E3FC9-8C17-404F-8AF1-12FE78679D3A}"/>
    <cellStyle name="Normal 4 3 2" xfId="111" xr:uid="{B97FED85-4824-4331-9FEC-0CFC777FBB0F}"/>
    <cellStyle name="Normal 4 30" xfId="1322" xr:uid="{27FB2BDB-5253-499A-B81E-0B6E57AFB012}"/>
    <cellStyle name="Normal 4 31" xfId="1323" xr:uid="{7216AEDF-349A-43AA-BA7E-9C9E706BAF83}"/>
    <cellStyle name="Normal 4 32" xfId="1324" xr:uid="{1DBA134A-5651-482C-B323-E6D3256311F2}"/>
    <cellStyle name="Normal 4 33" xfId="1325" xr:uid="{D9B76887-FD02-4F16-86D6-F99BAD46A64F}"/>
    <cellStyle name="Normal 4 34" xfId="1326" xr:uid="{4672AC4A-EF70-4CDB-9ACC-28533F979343}"/>
    <cellStyle name="Normal 4 35" xfId="1327" xr:uid="{00A40E62-42D0-461B-9F19-A88913942F7D}"/>
    <cellStyle name="Normal 4 36" xfId="1328" xr:uid="{5DED97E0-816E-4AB9-B05D-88F3784F7AE2}"/>
    <cellStyle name="Normal 4 37" xfId="1329" xr:uid="{8DA1642D-35C3-438B-AA81-51C08811D9CC}"/>
    <cellStyle name="Normal 4 38" xfId="1330" xr:uid="{9BE53D59-0B76-4369-96FA-4782065E5BF4}"/>
    <cellStyle name="Normal 4 39" xfId="1331" xr:uid="{00C06765-7CE4-4A92-89E5-85CFA4F9260D}"/>
    <cellStyle name="Normal 4 4" xfId="112" xr:uid="{E1C7B644-12D6-42FB-B5B5-186BF54779B8}"/>
    <cellStyle name="Normal 4 4 2" xfId="113" xr:uid="{CC370CA9-3A53-4C10-A2EA-A8BC6C2A9812}"/>
    <cellStyle name="Normal 4 40" xfId="1332" xr:uid="{F75EC924-6861-4284-98DA-60D70F9D9178}"/>
    <cellStyle name="Normal 4 41" xfId="1333" xr:uid="{3B0BB601-5EA8-4123-99C5-06595C384EE1}"/>
    <cellStyle name="Normal 4 42" xfId="1334" xr:uid="{B5915EC5-B90F-4527-A6FD-D7853F8AD8D7}"/>
    <cellStyle name="Normal 4 43" xfId="1335" xr:uid="{9229CAAF-7638-4D84-AA62-09377F825112}"/>
    <cellStyle name="Normal 4 44" xfId="1336" xr:uid="{53D7CDE8-8F92-4A16-A079-14B2BC64C86E}"/>
    <cellStyle name="Normal 4 45" xfId="1337" xr:uid="{83FA4643-6DA5-4367-9CB1-A4828DBCD0CC}"/>
    <cellStyle name="Normal 4 46" xfId="1338" xr:uid="{F5E08FE8-341F-4B79-947A-215DB411AA52}"/>
    <cellStyle name="Normal 4 47" xfId="1339" xr:uid="{9A633157-AAC0-4977-BE8E-9BE89108D658}"/>
    <cellStyle name="Normal 4 48" xfId="1340" xr:uid="{250E3E4E-2587-4D78-A3DD-D64B3428278C}"/>
    <cellStyle name="Normal 4 49" xfId="1341" xr:uid="{3F3C7508-69F3-47AF-A754-5E97BD9369AB}"/>
    <cellStyle name="Normal 4 5" xfId="114" xr:uid="{2E1D65A1-0CDE-4B1B-B4B7-364C9C207823}"/>
    <cellStyle name="Normal 4 50" xfId="1342" xr:uid="{E4ED81B8-8A69-47C4-84E1-433AFE8A2813}"/>
    <cellStyle name="Normal 4 51" xfId="1343" xr:uid="{D66CBFBD-7349-4AD5-ACC4-8AE0BD1634E3}"/>
    <cellStyle name="Normal 4 52" xfId="1344" xr:uid="{CD99B07F-CE39-4A16-9ABF-14223F426445}"/>
    <cellStyle name="Normal 4 53" xfId="1345" xr:uid="{8FED5C87-3E85-402E-ADB7-34C088EFE952}"/>
    <cellStyle name="Normal 4 54" xfId="1346" xr:uid="{5EE4104D-A72D-4F1B-905C-11CA10E0B92F}"/>
    <cellStyle name="Normal 4 55" xfId="1347" xr:uid="{3B990119-6722-4EE7-9823-C633D1BFD34D}"/>
    <cellStyle name="Normal 4 56" xfId="1348" xr:uid="{450B2031-E035-4590-87A7-5325706C946F}"/>
    <cellStyle name="Normal 4 57" xfId="1349" xr:uid="{36804EDC-DA84-495B-8319-DFC380DC1828}"/>
    <cellStyle name="Normal 4 58" xfId="1350" xr:uid="{4CD9B39C-74A1-4F66-8D68-9E805EF6449E}"/>
    <cellStyle name="Normal 4 59" xfId="1351" xr:uid="{6CE9DFFD-69CB-482E-AE7D-16E7E1397440}"/>
    <cellStyle name="Normal 4 6" xfId="115" xr:uid="{39B6DD2B-F3BA-4846-9F00-A39A7E915156}"/>
    <cellStyle name="Normal 4 60" xfId="1352" xr:uid="{D740E92E-E41F-4B97-8A87-52350768EE28}"/>
    <cellStyle name="Normal 4 61" xfId="1353" xr:uid="{51784DA9-58FD-4DB6-80D6-8E3ED1D8DA23}"/>
    <cellStyle name="Normal 4 62" xfId="1354" xr:uid="{D4A7A52F-AED0-4D8B-A52A-4FC1206EF813}"/>
    <cellStyle name="Normal 4 63" xfId="1355" xr:uid="{7810CAD0-EE3B-4A53-B012-36CE06DC1E24}"/>
    <cellStyle name="Normal 4 64" xfId="1356" xr:uid="{E2A5F5B8-FBBF-460B-90E4-0922EFF24FBB}"/>
    <cellStyle name="Normal 4 65" xfId="1357" xr:uid="{A9B0C086-3960-405C-A403-B5BDFF439048}"/>
    <cellStyle name="Normal 4 66" xfId="1358" xr:uid="{61B8C9FE-8F96-41C5-A855-08A13475A368}"/>
    <cellStyle name="Normal 4 67" xfId="1359" xr:uid="{10624780-26D1-44C5-842B-6B243629F357}"/>
    <cellStyle name="Normal 4 68" xfId="1360" xr:uid="{E7C44B36-F82D-473F-830E-47206A6E280F}"/>
    <cellStyle name="Normal 4 69" xfId="1361" xr:uid="{44820058-460F-4F93-BEA7-899E50C11E90}"/>
    <cellStyle name="Normal 4 7" xfId="145" xr:uid="{9C3AB196-65B4-4003-9D27-866B27957FA1}"/>
    <cellStyle name="Normal 4 7 2" xfId="1362" xr:uid="{5C6387B2-DEFA-40EA-9867-8DB221CB79BD}"/>
    <cellStyle name="Normal 4 70" xfId="1363" xr:uid="{0CD0567E-5BCB-444D-B6F4-0A0E21DED097}"/>
    <cellStyle name="Normal 4 71" xfId="1364" xr:uid="{B70281F2-4293-435A-B5B4-E67BC7C2A26D}"/>
    <cellStyle name="Normal 4 72" xfId="1365" xr:uid="{B1D238E1-C68D-4884-B7CC-CCAA4580A305}"/>
    <cellStyle name="Normal 4 73" xfId="1366" xr:uid="{E180A27B-4947-4427-914E-06E7AF653981}"/>
    <cellStyle name="Normal 4 74" xfId="1367" xr:uid="{AB97E652-5C24-47E9-83FD-4A06DB1A3FE4}"/>
    <cellStyle name="Normal 4 75" xfId="1368" xr:uid="{B1FAA710-55B6-42D3-A39E-B4FD47E5C41F}"/>
    <cellStyle name="Normal 4 76" xfId="1369" xr:uid="{591FEA92-C4DC-4B9A-9890-D0B29EB76834}"/>
    <cellStyle name="Normal 4 77" xfId="1370" xr:uid="{934DE83F-BFFF-4237-AA39-2AC29F79C491}"/>
    <cellStyle name="Normal 4 78" xfId="1371" xr:uid="{ABE1C409-666D-4089-BC15-352CDF0D26F4}"/>
    <cellStyle name="Normal 4 79" xfId="1372" xr:uid="{A76E1277-6787-4A4E-988E-5B61FB116A16}"/>
    <cellStyle name="Normal 4 8" xfId="193" xr:uid="{8A49B42B-1A4F-4D51-88E1-47A905FEC7FE}"/>
    <cellStyle name="Normal 4 80" xfId="1373" xr:uid="{8FF335F0-25D8-4BB1-9A04-E7D46C1AB24A}"/>
    <cellStyle name="Normal 4 81" xfId="1374" xr:uid="{A44F9E69-56DC-4696-ADA1-7557136D9CD3}"/>
    <cellStyle name="Normal 4 82" xfId="1375" xr:uid="{9EBA1B05-C554-4A27-8047-0B108E894B75}"/>
    <cellStyle name="Normal 4 83" xfId="1376" xr:uid="{47E56611-3120-4521-9CE2-76C72828D41B}"/>
    <cellStyle name="Normal 4 84" xfId="1377" xr:uid="{5719A643-078D-4BEA-8B9C-DD87F116C307}"/>
    <cellStyle name="Normal 4 85" xfId="1378" xr:uid="{41EEE890-1DE5-4C00-8561-E9C57F7F48E2}"/>
    <cellStyle name="Normal 4 86" xfId="1379" xr:uid="{CC95E288-13D0-4C7C-BEA9-A6CF8F0B2C1C}"/>
    <cellStyle name="Normal 4 87" xfId="1380" xr:uid="{E135EA48-2432-4408-A4C3-C9B045A6E3D8}"/>
    <cellStyle name="Normal 4 88" xfId="1381" xr:uid="{85CA9A21-6444-475F-93E5-4A5D12FF7AE0}"/>
    <cellStyle name="Normal 4 89" xfId="1382" xr:uid="{A4AB87DC-7C04-4414-B31C-D2296828E26E}"/>
    <cellStyle name="Normal 4 9" xfId="192" xr:uid="{AFDC25C5-2B9F-40C3-8335-B3070752560E}"/>
    <cellStyle name="Normal 4 9 2" xfId="1383" xr:uid="{9368AC34-0E56-4036-8F72-3C721A025558}"/>
    <cellStyle name="Normal 4 90" xfId="1384" xr:uid="{5FA9AC14-CF40-4A92-B3AA-FE6BA01CDF04}"/>
    <cellStyle name="Normal 4 91" xfId="1385" xr:uid="{1D165C8C-A0E2-4617-9B73-9FCE05A7C5C9}"/>
    <cellStyle name="Normal 4 92" xfId="1386" xr:uid="{907C799A-5A27-4B7E-816E-60583F1A9F8C}"/>
    <cellStyle name="Normal 4 93" xfId="1387" xr:uid="{948D5367-7CFA-4E61-A46A-608EA41F15C5}"/>
    <cellStyle name="Normal 4 94" xfId="1388" xr:uid="{8AF45101-416A-4DC0-80DF-36FD1968D8DF}"/>
    <cellStyle name="Normal 4 95" xfId="1389" xr:uid="{7E1C01B4-9D1A-41D2-9BD0-49C134452041}"/>
    <cellStyle name="Normal 4 96" xfId="1390" xr:uid="{EEB5CE30-BA7C-45A6-8641-4751802A72D0}"/>
    <cellStyle name="Normal 4 97" xfId="1391" xr:uid="{333173BB-1B6F-4338-8EBB-76E829D32BD5}"/>
    <cellStyle name="Normal 4 98" xfId="1392" xr:uid="{7C2A2F37-E132-4458-AC5F-1AD77C86C723}"/>
    <cellStyle name="Normal 4 99" xfId="1393" xr:uid="{AD5CAC3D-1992-43BD-B08E-88448725E663}"/>
    <cellStyle name="Normal 40" xfId="1394" xr:uid="{41BC7AA0-0CAE-4364-9BB4-8613CABFD7F1}"/>
    <cellStyle name="Normal 41" xfId="1395" xr:uid="{7FB1B4DE-86DC-46D9-B011-58F4A6AC580F}"/>
    <cellStyle name="Normal 42" xfId="1396" xr:uid="{9C6D430E-F206-4C55-9092-6631ABCA5926}"/>
    <cellStyle name="Normal 43" xfId="1397" xr:uid="{09E3252A-38DB-47E1-A547-4E7FC91A1D5C}"/>
    <cellStyle name="Normal 44" xfId="1398" xr:uid="{C0AFB470-CF1A-42B3-98CF-5EC8CB4C2460}"/>
    <cellStyle name="Normal 45" xfId="1399" xr:uid="{EDE39438-84A7-4BFD-BC04-83C68EFA5EB7}"/>
    <cellStyle name="Normal 46" xfId="1400" xr:uid="{C69C204F-D981-4358-89D9-F9C83F276540}"/>
    <cellStyle name="Normal 47" xfId="1401" xr:uid="{AAE4FC7C-DEDA-444A-A36B-5C8CCB1A5AE2}"/>
    <cellStyle name="Normal 48" xfId="1402" xr:uid="{60C0DF19-EB75-4BC3-909E-D7E05812D2B4}"/>
    <cellStyle name="Normal 49" xfId="1403" xr:uid="{9775A158-7240-4D9C-99B2-1A527DB22040}"/>
    <cellStyle name="Normal 5" xfId="116" xr:uid="{E2D166EF-9DA2-4873-9AF4-C12A9CC58864}"/>
    <cellStyle name="Normal 5 2" xfId="117" xr:uid="{9631FB21-5302-4D77-BCD5-CFEEB5917BEB}"/>
    <cellStyle name="Normal 5 2 2" xfId="118" xr:uid="{0B3D1390-0AE5-4370-AEEA-D4629698B7FE}"/>
    <cellStyle name="Normal 5 2 3" xfId="173" xr:uid="{FCB40CF3-BF22-46AD-ABE8-55D0E3E828BF}"/>
    <cellStyle name="Normal 5 2 3 2" xfId="1404" xr:uid="{25BD4D04-0577-4166-ADEF-0278E825AB99}"/>
    <cellStyle name="Normal 5 3" xfId="119" xr:uid="{29035586-4BBF-4855-9026-288E6CAF6D33}"/>
    <cellStyle name="Normal 5 3 2" xfId="120" xr:uid="{25751458-B824-49B7-B1A6-C75573C88A67}"/>
    <cellStyle name="Normal 5 4" xfId="146" xr:uid="{B539F0FD-4D96-447B-8EAF-22221F2C92F1}"/>
    <cellStyle name="Normal 5 4 2" xfId="1405" xr:uid="{71FE8271-D7F8-4406-8D53-303AD705ED0B}"/>
    <cellStyle name="Normal 5 5" xfId="1406" xr:uid="{910710DE-1E5E-4705-A8EF-C4B2E8E343AD}"/>
    <cellStyle name="Normal 5 6" xfId="1407" xr:uid="{2C5E1D1D-BEBE-4161-ADF8-B02AC5C322C8}"/>
    <cellStyle name="Normal 5 7" xfId="1408" xr:uid="{713FA4CB-E58A-4100-A993-08B1D3C3DE25}"/>
    <cellStyle name="Normal 5 8" xfId="1409" xr:uid="{E97E7DA5-3F06-463A-86A8-2726C056AEA9}"/>
    <cellStyle name="Normal 5 8 2" xfId="1410" xr:uid="{09062D97-75DA-407F-A934-F1F2603D7DA6}"/>
    <cellStyle name="Normal 5 9" xfId="1411" xr:uid="{9FBA5C36-E3ED-45BB-8265-96C250F91B5F}"/>
    <cellStyle name="Normal 5_Handoff Document 3.12.2010_IT_MRJ" xfId="1412" xr:uid="{597E210D-8772-4DBD-89F0-190DE975B64B}"/>
    <cellStyle name="Normal 50" xfId="1413" xr:uid="{817C4AE2-2F5C-4874-922A-C7C86F4E618B}"/>
    <cellStyle name="Normal 50 2" xfId="1414" xr:uid="{B8FF9B82-B8B4-4395-9E4A-6B98D3294DDC}"/>
    <cellStyle name="Normal 51" xfId="1415" xr:uid="{56766BCC-9560-4F2E-850F-FCCC90C6B223}"/>
    <cellStyle name="Normal 52" xfId="1416" xr:uid="{7AD6D3D5-4DC5-4869-B718-1508A35DE477}"/>
    <cellStyle name="Normal 53" xfId="1417" xr:uid="{88F8A0A1-871F-4925-A1E9-3E4D90B1D58A}"/>
    <cellStyle name="Normal 54" xfId="1418" xr:uid="{384AB55E-65CE-446F-9F0A-A66B7D6C5AA1}"/>
    <cellStyle name="Normal 55" xfId="1419" xr:uid="{8A63E970-3F5B-4E85-9B16-FCE6F65B88E5}"/>
    <cellStyle name="Normal 56" xfId="1420" xr:uid="{67E905EA-5E74-4134-8EEA-372C28067FB3}"/>
    <cellStyle name="Normal 57" xfId="1421" xr:uid="{FD1BF55C-0901-49CD-B49D-B287B9CA4F9F}"/>
    <cellStyle name="Normal 58" xfId="1422" xr:uid="{B1CB1E08-7D0B-4009-95B0-32DE05F3BD7C}"/>
    <cellStyle name="Normal 59" xfId="1423" xr:uid="{DAD8FB11-F9AF-4145-ACF0-AB0DE9E90DD5}"/>
    <cellStyle name="Normal 6" xfId="121" xr:uid="{29DDC783-05A5-4AEC-A8E9-2507E1E381B9}"/>
    <cellStyle name="Normal 6 2" xfId="122" xr:uid="{3B368FE0-0C80-44D8-9549-A36285D195E6}"/>
    <cellStyle name="Normal 6 2 2" xfId="174" xr:uid="{63D243D5-8AFB-49F1-895C-6E5CE2B542AE}"/>
    <cellStyle name="Normal 6 3" xfId="147" xr:uid="{C1754CCC-73C8-4AEE-872D-DDD047EAA635}"/>
    <cellStyle name="Normal 6 3 2" xfId="1424" xr:uid="{8DE728DB-834B-47FD-BEB4-ED489BC819C9}"/>
    <cellStyle name="Normal 6 4" xfId="1425" xr:uid="{415602A4-F4D6-42A4-B4EB-E8B5BD41CB8B}"/>
    <cellStyle name="Normal 6 4 2" xfId="1426" xr:uid="{7849DB4B-F27C-445C-B27E-39DD9A3576F7}"/>
    <cellStyle name="Normal 60" xfId="1427" xr:uid="{5E00B2E3-AA3A-4680-A0AE-B0831CC4FA85}"/>
    <cellStyle name="Normal 61" xfId="1428" xr:uid="{42700C74-2B17-44B3-912C-83783E7EF0D4}"/>
    <cellStyle name="Normal 62" xfId="1429" xr:uid="{78CC059C-70EB-4970-B0A6-CCCD6A960495}"/>
    <cellStyle name="Normal 63" xfId="1430" xr:uid="{926FD708-231E-4F49-84A8-61BA58163B95}"/>
    <cellStyle name="Normal 64" xfId="1431" xr:uid="{73F816AB-F0C8-41ED-BC30-4F00F9852D8C}"/>
    <cellStyle name="Normal 65" xfId="1432" xr:uid="{6543EF18-3D99-48AC-B62A-6663D955D2FE}"/>
    <cellStyle name="Normal 66" xfId="1433" xr:uid="{CC597B55-2BDD-4999-A543-8D10AD663C24}"/>
    <cellStyle name="Normal 67" xfId="1434" xr:uid="{AF5D026E-0720-4762-8647-4D2AB74E3BED}"/>
    <cellStyle name="Normal 68" xfId="1435" xr:uid="{57B518D2-6DA4-47CD-9DC0-04AAF3304C9E}"/>
    <cellStyle name="Normal 69" xfId="1436" xr:uid="{C6240C13-91AA-46FE-8903-3F316FB76128}"/>
    <cellStyle name="Normal 7" xfId="123" xr:uid="{A1A7F521-5BD7-44CF-A954-69850F10CF07}"/>
    <cellStyle name="Normal 7 2" xfId="148" xr:uid="{A359E9A8-3DB5-4ADD-9474-E83A18E4985A}"/>
    <cellStyle name="Normal 7 3" xfId="1438" xr:uid="{9F7424D0-F1F8-4EBA-B4F0-E6040A0E2535}"/>
    <cellStyle name="Normal 7 4" xfId="1439" xr:uid="{BF6F7E8B-0130-4BEA-A20C-2674A6D30D72}"/>
    <cellStyle name="Normal 7 5" xfId="1437" xr:uid="{05ADE619-9C37-4E60-9618-959C0A1691C6}"/>
    <cellStyle name="Normal 70" xfId="1440" xr:uid="{0C89F7A4-C9C9-4628-BC26-03D618D65A4E}"/>
    <cellStyle name="Normal 71" xfId="1441" xr:uid="{6EE8EA98-9159-443A-AFD0-14AEC30F20B8}"/>
    <cellStyle name="Normal 71 2" xfId="1442" xr:uid="{46149DA1-D5E8-495B-AFC7-2E301AF7F756}"/>
    <cellStyle name="Normal 72" xfId="1443" xr:uid="{A92699F0-4ACE-483D-882C-E2D02524552A}"/>
    <cellStyle name="Normal 72 2" xfId="1719" xr:uid="{6A78AA0C-E3FB-4D91-94AB-B30B1B800481}"/>
    <cellStyle name="Normal 73" xfId="1444" xr:uid="{B2333721-6062-44D0-8784-4D372FA98ECD}"/>
    <cellStyle name="Normal 73 2" xfId="1445" xr:uid="{DAF348EC-126F-497B-8DD2-1CF93F9C3065}"/>
    <cellStyle name="Normal 73 3" xfId="1715" xr:uid="{13ABED02-EA82-4AF1-A5BF-4641F0755A4F}"/>
    <cellStyle name="Normal 74" xfId="1446" xr:uid="{87F82BDC-F825-4685-A0EC-0CE0A071A60E}"/>
    <cellStyle name="Normal 74 2" xfId="1447" xr:uid="{7F3DC733-4ABD-4970-B2D2-78D196BA76A9}"/>
    <cellStyle name="Normal 75" xfId="1448" xr:uid="{D1F9CA6B-BA59-4040-9A8F-AC4599B13CDA}"/>
    <cellStyle name="Normal 76" xfId="1449" xr:uid="{EB399319-2EFD-4FDB-8F71-BA55724CBB61}"/>
    <cellStyle name="Normal 77" xfId="1450" xr:uid="{3CAB6509-12C3-4303-83CC-2277B4790AB1}"/>
    <cellStyle name="Normal 78" xfId="1451" xr:uid="{697F1716-1F7D-4FA2-8D56-154B536A34AC}"/>
    <cellStyle name="Normal 79" xfId="1452" xr:uid="{F67FEB38-52B9-4638-AE68-6308981B9E50}"/>
    <cellStyle name="Normal 79 2" xfId="1453" xr:uid="{7610B9B3-AB65-4C66-9F14-8ABC15804E24}"/>
    <cellStyle name="Normal 8" xfId="124" xr:uid="{0149A0F7-8085-4FCF-8928-F8AAF9AEA6D9}"/>
    <cellStyle name="Normal 8 2" xfId="150" xr:uid="{F977D03D-5F6B-465F-A9E5-AF509BF2DBC7}"/>
    <cellStyle name="Normal 8 3" xfId="149" xr:uid="{653ED035-EF40-4F98-A351-67EA21A7E4D4}"/>
    <cellStyle name="Normal 80" xfId="1454" xr:uid="{39DD9624-B9B1-465C-A11F-D93944CC1CA5}"/>
    <cellStyle name="Normal 81" xfId="1455" xr:uid="{494EEF6C-E97B-4A4C-B4EE-3D9F5F5B4A36}"/>
    <cellStyle name="Normal 82" xfId="1456" xr:uid="{ED5AA2CF-2E2E-455B-9366-B091506B71C6}"/>
    <cellStyle name="Normal 83" xfId="1457" xr:uid="{13A6B401-3B65-45F8-A516-903FBB857FB3}"/>
    <cellStyle name="Normal 84" xfId="1458" xr:uid="{4EA56056-F3FC-41D5-A335-CF602368D3F7}"/>
    <cellStyle name="Normal 85" xfId="1459" xr:uid="{FD01E529-7F9C-4397-886A-4175667D2B69}"/>
    <cellStyle name="Normal 86" xfId="1460" xr:uid="{BB59B172-881B-4A11-B94F-DD3707CC5E66}"/>
    <cellStyle name="Normal 87" xfId="1461" xr:uid="{33B42E0D-36CF-4198-AF39-E015319D3591}"/>
    <cellStyle name="Normal 88" xfId="1462" xr:uid="{21D60E25-2CD2-4266-BAE2-D1F5EAB67824}"/>
    <cellStyle name="Normal 89" xfId="1463" xr:uid="{AACE1825-6E7C-47F7-9080-C07823C4F0DA}"/>
    <cellStyle name="Normal 9" xfId="125" xr:uid="{1EF3529B-B999-4C28-97E5-BE2DB8A9E2DA}"/>
    <cellStyle name="Normal 9 2" xfId="126" xr:uid="{7400F065-44C2-4BBF-AB08-C99C59FD499D}"/>
    <cellStyle name="Normal 9 2 2" xfId="1465" xr:uid="{B1CE41C0-6A0B-4CFE-9F8F-D4FB9C7183A4}"/>
    <cellStyle name="Normal 9 3" xfId="156" xr:uid="{04600390-E1D6-467E-A889-12A9AB14E53E}"/>
    <cellStyle name="Normal 9 3 2" xfId="1466" xr:uid="{155F137A-59AB-490E-8B2A-36D883E3BFF4}"/>
    <cellStyle name="Normal 9 4" xfId="1464" xr:uid="{9883BF7E-347D-49E7-86A2-B5B57BC9D898}"/>
    <cellStyle name="Normal 90" xfId="1467" xr:uid="{82ECF6FA-CAE5-4A95-BABF-3032679A6DD3}"/>
    <cellStyle name="Normal 91" xfId="1468" xr:uid="{8974D517-0E85-46F4-A735-D90ED9357631}"/>
    <cellStyle name="Normal 92" xfId="1469" xr:uid="{1A0A5484-8071-427B-8388-FBB2D312EF8E}"/>
    <cellStyle name="Normal 93" xfId="1470" xr:uid="{59B0CFEA-3585-4EFB-A0B3-B52201005008}"/>
    <cellStyle name="Normal 94" xfId="1471" xr:uid="{A594D475-DE78-4DDE-8ADF-D6C961BA3647}"/>
    <cellStyle name="Normal 95" xfId="1472" xr:uid="{E77A2BC1-690C-4213-A43B-576C6F47AEB5}"/>
    <cellStyle name="Normal 96" xfId="1473" xr:uid="{592263D3-A538-4C34-A522-E40D81CF06B6}"/>
    <cellStyle name="Normal 97" xfId="1474" xr:uid="{3FB37AFA-69D4-4DB6-BEE8-FB8CB8623188}"/>
    <cellStyle name="Normal 98" xfId="1475" xr:uid="{4974A7CC-5149-4DC5-A6BE-BA81BFDE46D8}"/>
    <cellStyle name="Normal 99" xfId="1476" xr:uid="{760812F0-EA4F-48E8-BAA7-CD966D449275}"/>
    <cellStyle name="Note" xfId="25" builtinId="10" customBuiltin="1"/>
    <cellStyle name="Note 10" xfId="1635" xr:uid="{56C82F95-E2F4-4BBC-9DCD-383759699D17}"/>
    <cellStyle name="Note 11" xfId="1751" xr:uid="{A494C28D-0E6B-4B09-A1BF-3DCD74F96866}"/>
    <cellStyle name="Note 2" xfId="202" xr:uid="{CA99D090-CD50-4F07-9961-F25C78770843}"/>
    <cellStyle name="Note 2 2" xfId="1478" xr:uid="{5CCD5BD0-0EA2-4EAF-87EC-4994A899E299}"/>
    <cellStyle name="Note 2 2 2" xfId="1698" xr:uid="{967DE733-0963-4DEE-97F6-FE4A5F1F002D}"/>
    <cellStyle name="Note 2 3" xfId="1479" xr:uid="{49B19F90-4724-46EA-B0A4-E4C35701CAE2}"/>
    <cellStyle name="Note 2 3 2" xfId="1697" xr:uid="{C7C14471-63F6-4EFF-8DA6-2BB18801CB28}"/>
    <cellStyle name="Note 2 4" xfId="1480" xr:uid="{9C3C3924-D611-4112-A436-B22CD6C03DAE}"/>
    <cellStyle name="Note 2 4 2" xfId="1696" xr:uid="{0C266986-3C8C-4E56-9390-05A0232DD607}"/>
    <cellStyle name="Note 2 5" xfId="1481" xr:uid="{813FB6B0-A0FD-47AA-871E-A572D66FEB67}"/>
    <cellStyle name="Note 2 5 2" xfId="1695" xr:uid="{97FC38C4-7FC2-4F09-8251-61B8A25DBD49}"/>
    <cellStyle name="Note 2 6" xfId="1482" xr:uid="{340A478A-6172-46CD-B250-741F588690EB}"/>
    <cellStyle name="Note 2 6 2" xfId="1694" xr:uid="{6F30660C-5612-43C9-ACDD-BFAA88F9C70C}"/>
    <cellStyle name="Note 2 7" xfId="1483" xr:uid="{6362879F-1269-425F-94DE-E03D321217CE}"/>
    <cellStyle name="Note 2 7 2" xfId="1693" xr:uid="{BD3CE67A-1F1D-4676-8266-19B7B7CFFD8D}"/>
    <cellStyle name="Note 2 8" xfId="1484" xr:uid="{F7852B09-50C9-4BB8-A6F2-12EA139B1295}"/>
    <cellStyle name="Note 2 8 2" xfId="1692" xr:uid="{5AC6FDD9-47E7-4BF1-AE42-E2C97A6EF02D}"/>
    <cellStyle name="Note 2 9" xfId="1477" xr:uid="{B3441627-98B3-44E2-A536-785D4B005FAD}"/>
    <cellStyle name="Note 2 9 2" xfId="1699" xr:uid="{6009E080-C266-4471-82B6-E53A8E0B4213}"/>
    <cellStyle name="Note 3" xfId="1485" xr:uid="{E23FA3DC-1B93-405E-91A1-86E77DF7102E}"/>
    <cellStyle name="Note 3 2" xfId="1486" xr:uid="{BDF58502-AB63-4630-BDD9-FEE1C6EB8654}"/>
    <cellStyle name="Note 3 2 2" xfId="1643" xr:uid="{E47471A2-E566-4717-BCDA-1A1FEE13B15E}"/>
    <cellStyle name="Note 3 3" xfId="1487" xr:uid="{B9E3DFB7-AA55-4A23-A73F-F6652BDBF120}"/>
    <cellStyle name="Note 3 3 2" xfId="1646" xr:uid="{DF6CA926-F5EE-42F4-A6A5-0691A7F26033}"/>
    <cellStyle name="Note 3 4" xfId="1488" xr:uid="{E97FD111-E75A-46A0-AC23-A2C28462CE76}"/>
    <cellStyle name="Note 3 4 2" xfId="1650" xr:uid="{D242A634-0086-4C4C-AAE2-CFE7130D4DEC}"/>
    <cellStyle name="Note 3 5" xfId="1489" xr:uid="{A41E7989-CBE1-46E6-A7D5-D04B7E13A3E1}"/>
    <cellStyle name="Note 3 5 2" xfId="1654" xr:uid="{E70E1969-18F2-4534-802A-155B2D409C38}"/>
    <cellStyle name="Note 3 6" xfId="1490" xr:uid="{FEE09EE5-0B00-4FDC-95BE-88EEADB716D1}"/>
    <cellStyle name="Note 3 6 2" xfId="1657" xr:uid="{9840D764-5D1E-401E-B6FF-DE00CCD1F494}"/>
    <cellStyle name="Note 3 7" xfId="1691" xr:uid="{7926BAA0-62BD-45F3-B812-534C4DE0F578}"/>
    <cellStyle name="Note 4" xfId="1491" xr:uid="{CC90DD9F-4C74-4B48-9C66-11C28D72A281}"/>
    <cellStyle name="Note 4 2" xfId="1492" xr:uid="{4600DCE1-8A0C-41F6-80A8-923DDBF0F6DF}"/>
    <cellStyle name="Note 4 2 2" xfId="1644" xr:uid="{B3560C08-7F86-4AB9-B43E-8BB84418697F}"/>
    <cellStyle name="Note 4 3" xfId="1493" xr:uid="{635B2EC5-D939-4271-B6AB-AC9D916BBF3F}"/>
    <cellStyle name="Note 4 3 2" xfId="1684" xr:uid="{D8BC4293-FCF2-458E-9340-2A4E55F4BAB6}"/>
    <cellStyle name="Note 4 4" xfId="1494" xr:uid="{58168C1A-E86E-4ADC-84C0-208719F48468}"/>
    <cellStyle name="Note 4 4 2" xfId="1647" xr:uid="{EE6CC842-8337-4769-8349-DBE30458E317}"/>
    <cellStyle name="Note 4 5" xfId="1495" xr:uid="{C46EF1E8-4DEE-4DCE-98E6-63715D9171D5}"/>
    <cellStyle name="Note 4 5 2" xfId="1685" xr:uid="{80E18C6C-0F7B-4684-9CED-E013A447D801}"/>
    <cellStyle name="Note 4 6" xfId="1496" xr:uid="{FBDB3EA9-94C0-4802-BEE9-B4A496EABACF}"/>
    <cellStyle name="Note 4 6 2" xfId="1651" xr:uid="{034D7F56-7251-4F50-B623-5F4E98308269}"/>
    <cellStyle name="Note 4 7" xfId="1660" xr:uid="{1E5114A8-F472-4D01-A550-3A9C7362CFC9}"/>
    <cellStyle name="Note 5" xfId="1497" xr:uid="{3128B9DD-CC11-4376-AF9B-0D3AFD2C2640}"/>
    <cellStyle name="Note 5 2" xfId="1498" xr:uid="{38FCA159-958E-45BC-B506-9BED5630752C}"/>
    <cellStyle name="Note 5 2 2" xfId="1658" xr:uid="{D24ED19C-BB62-4897-99C3-48BDC2F0E151}"/>
    <cellStyle name="Note 5 3" xfId="1499" xr:uid="{48A4A9C7-68C6-4EF4-8DCA-E2BF6EB0C20A}"/>
    <cellStyle name="Note 5 3 2" xfId="1661" xr:uid="{0DC1B3FC-E1E5-49B5-8120-206776EE0B56}"/>
    <cellStyle name="Note 5 4" xfId="1500" xr:uid="{0436F390-1DB4-43F9-8191-45DF9AE40520}"/>
    <cellStyle name="Note 5 4 2" xfId="1645" xr:uid="{D24AA16C-0FB4-4B14-BC1C-7C66051FED9E}"/>
    <cellStyle name="Note 5 5" xfId="1501" xr:uid="{529799AC-B982-4576-A37B-8CA74E93969C}"/>
    <cellStyle name="Note 5 5 2" xfId="1648" xr:uid="{FC61400F-4C4E-4FEA-B82F-120895BD525C}"/>
    <cellStyle name="Note 5 6" xfId="1502" xr:uid="{F49C8D4B-32D1-4538-B166-1E9B0E73DB64}"/>
    <cellStyle name="Note 5 6 2" xfId="1652" xr:uid="{D5565629-837C-42C8-A732-44A1D8D8E673}"/>
    <cellStyle name="Note 5 7" xfId="1655" xr:uid="{15FDFD73-E55F-449C-9446-1371BB56C69E}"/>
    <cellStyle name="Note 6" xfId="1503" xr:uid="{08828F86-F46C-4193-BC1F-E97C814D2523}"/>
    <cellStyle name="Note 6 2" xfId="1504" xr:uid="{904E35EE-286E-44B8-931B-832913E91F2E}"/>
    <cellStyle name="Note 7" xfId="1505" xr:uid="{27EDF1D7-AD66-4AAF-AAC9-288E3B5F990A}"/>
    <cellStyle name="Note 8" xfId="1506" xr:uid="{CC42A982-CC9D-46B4-8843-762943A49F29}"/>
    <cellStyle name="Note 9" xfId="1507" xr:uid="{F6A98A95-D0EA-4E30-AE9E-584C3AD7E4E1}"/>
    <cellStyle name="Output" xfId="20" builtinId="21" customBuiltin="1"/>
    <cellStyle name="Output 2" xfId="1508" xr:uid="{E928A36B-71EF-46DF-B883-DEF23037F079}"/>
    <cellStyle name="Output 2 2" xfId="1509" xr:uid="{DB784F21-2DDB-4883-9DCC-E044E5B2CC16}"/>
    <cellStyle name="Output 2 2 2" xfId="1653" xr:uid="{DA9B1A0E-9B05-4697-A83A-AF7531C45ED4}"/>
    <cellStyle name="Output 2 3" xfId="1510" xr:uid="{8539ED2E-7D09-41EC-AC37-6F4C1A11132C}"/>
    <cellStyle name="Output 2 3 2" xfId="49" xr:uid="{A7D56844-FC9E-47C8-AAFE-CF5E6778A291}"/>
    <cellStyle name="Output 2 4" xfId="1649" xr:uid="{4D7ACBD4-F1D6-470D-A697-9B19AFEF47E0}"/>
    <cellStyle name="Output 3" xfId="1511" xr:uid="{4FB3489B-2240-4C7A-A5DB-BFD976DEC2A6}"/>
    <cellStyle name="Output 3 2" xfId="1656" xr:uid="{432AB061-CFF8-454A-B341-D8C667FDDBA7}"/>
    <cellStyle name="Output 4" xfId="1512" xr:uid="{3C7FB2B5-F6A8-4498-83F3-5667AE14BED9}"/>
    <cellStyle name="Output 4 2" xfId="1659" xr:uid="{4ADEC668-B97D-424C-9696-8ED12A9EEDA3}"/>
    <cellStyle name="Output 5" xfId="1513" xr:uid="{3A000BD1-881B-4DD1-B93E-24F979DF7157}"/>
    <cellStyle name="Output 5 2" xfId="1642" xr:uid="{96CD053F-6627-4250-8BCF-C572ECEF3FA8}"/>
    <cellStyle name="Output 6" xfId="1746" xr:uid="{8BDE109C-27ED-4E0D-9009-30CA43D5D177}"/>
    <cellStyle name="Percent" xfId="12" builtinId="5"/>
    <cellStyle name="Percent 10" xfId="1514" xr:uid="{6BA5394C-8BC4-404C-8544-F983EB1AFA98}"/>
    <cellStyle name="Percent 11" xfId="1640" xr:uid="{41623E2E-5F51-4C6E-BBEE-73CE72FC4B1D}"/>
    <cellStyle name="Percent 12" xfId="1723" xr:uid="{74362BB6-9B4D-4117-A3D2-7B093B466FAD}"/>
    <cellStyle name="Percent 13" xfId="1736" xr:uid="{90B2D976-D02F-42E0-93E7-5CFC7AFFC1DC}"/>
    <cellStyle name="Percent 17" xfId="5" xr:uid="{E4FF5A52-9002-4C00-9F7D-0E9F0485DDB5}"/>
    <cellStyle name="Percent 2" xfId="8" xr:uid="{6618B73F-DACC-4D15-B254-37A7FEF2F97A}"/>
    <cellStyle name="Percent 2 10" xfId="127" xr:uid="{6F75373A-864B-47DE-AC54-6F4A7A2E0F39}"/>
    <cellStyle name="Percent 2 11" xfId="1725" xr:uid="{1BBF6825-6B65-4953-893E-8545715845BE}"/>
    <cellStyle name="Percent 2 12" xfId="46" xr:uid="{2B1068CC-4BA8-48BE-888F-4B660D88398E}"/>
    <cellStyle name="Percent 2 2" xfId="152" xr:uid="{DC312EC6-D37C-4178-80D1-D6C742F40E8E}"/>
    <cellStyle name="Percent 2 2 2" xfId="1516" xr:uid="{C41D92C2-73EF-4DD6-A6B2-C2D1978B1DFB}"/>
    <cellStyle name="Percent 2 2 3" xfId="1517" xr:uid="{9C8AF09B-897D-4927-9C0A-479E7F9BD492}"/>
    <cellStyle name="Percent 2 2 4" xfId="1518" xr:uid="{0A6D967B-D2F8-4768-9856-F1BDCCA62ABB}"/>
    <cellStyle name="Percent 2 2 5" xfId="305" xr:uid="{F6C5900F-79D3-4875-824E-4C3607E1269E}"/>
    <cellStyle name="Percent 2 3" xfId="175" xr:uid="{826E64CB-B1C0-4BE6-BF4D-1453F10C54D0}"/>
    <cellStyle name="Percent 2 3 2" xfId="1520" xr:uid="{E4FEED24-8901-424C-B10C-B0E705F34B24}"/>
    <cellStyle name="Percent 2 3 3" xfId="1521" xr:uid="{F7A5E851-003C-4721-8964-3B674E4F220A}"/>
    <cellStyle name="Percent 2 3 4" xfId="1519" xr:uid="{59F94677-7F18-414E-ACDD-6A48FE112DF4}"/>
    <cellStyle name="Percent 2 4" xfId="176" xr:uid="{CF6A521A-12C1-4752-8090-F7657D7A9576}"/>
    <cellStyle name="Percent 2 4 2" xfId="1523" xr:uid="{13A16358-933D-461C-8F4C-9E4B7C7F91F0}"/>
    <cellStyle name="Percent 2 4 3" xfId="1524" xr:uid="{BDDFACDC-A4FB-45AC-AABF-71EDFE3906AD}"/>
    <cellStyle name="Percent 2 4 4" xfId="1522" xr:uid="{201F1679-8FD6-4057-BF6C-AEE1BC4A419B}"/>
    <cellStyle name="Percent 2 5" xfId="151" xr:uid="{45675A25-1E3A-4247-87F9-FB5A52348A42}"/>
    <cellStyle name="Percent 2 5 2" xfId="1526" xr:uid="{57A640BE-124E-4D4C-983F-CF32C458B06D}"/>
    <cellStyle name="Percent 2 5 3" xfId="1525" xr:uid="{588059C7-D7B2-4B4C-AD06-5707013CB023}"/>
    <cellStyle name="Percent 2 6" xfId="195" xr:uid="{16799D24-F066-4B97-9916-88AA47F548C4}"/>
    <cellStyle name="Percent 2 6 2" xfId="1527" xr:uid="{93A6AC51-8A9F-46B8-B699-12AD11845BF1}"/>
    <cellStyle name="Percent 2 7" xfId="194" xr:uid="{14D3168E-6C6D-48C0-9F65-DFF7B91F3AAE}"/>
    <cellStyle name="Percent 2 8" xfId="1515" xr:uid="{1F0DB884-4BF6-4794-B9B9-F906A79412CF}"/>
    <cellStyle name="Percent 2 9" xfId="1639" xr:uid="{A33B7D6E-121B-4276-AB00-CD4D8114900E}"/>
    <cellStyle name="Percent 3" xfId="153" xr:uid="{6A95AEF6-69DA-4C3B-A4A8-3A99696CE968}"/>
    <cellStyle name="Percent 3 2" xfId="177" xr:uid="{D5709620-C80D-487E-A616-DCE9F77D52D3}"/>
    <cellStyle name="Percent 3 2 2" xfId="1529" xr:uid="{A3A27493-C6B4-4E90-8CD8-D1AF05CF5424}"/>
    <cellStyle name="Percent 3 2 3" xfId="1530" xr:uid="{19B29693-BECC-462B-8ECA-649666830471}"/>
    <cellStyle name="Percent 3 3" xfId="1531" xr:uid="{36DEDB64-8426-4F81-8A78-4030D156E9FB}"/>
    <cellStyle name="Percent 3 3 2" xfId="1532" xr:uid="{99E258A5-E030-47C3-BD42-6FB62B61F963}"/>
    <cellStyle name="Percent 3 3 3" xfId="1533" xr:uid="{B010E851-6431-44BA-8BFD-6EB077816C16}"/>
    <cellStyle name="Percent 3 4" xfId="1534" xr:uid="{2E405160-2157-46DE-81D9-54BF02937221}"/>
    <cellStyle name="Percent 3 5" xfId="1535" xr:uid="{18FDED63-45D0-4144-80C7-77BE0CAE99D2}"/>
    <cellStyle name="Percent 3 6" xfId="1528" xr:uid="{A229A3B3-6C13-4D2F-B750-6B75A3F3C71C}"/>
    <cellStyle name="Percent 4" xfId="154" xr:uid="{8C2777AB-9B2E-46B5-B949-EC39B1DF50B5}"/>
    <cellStyle name="Percent 4 2" xfId="178" xr:uid="{5E981B57-89D7-406B-B9F2-625975344A62}"/>
    <cellStyle name="Percent 4 2 2" xfId="179" xr:uid="{710D4616-AEF2-475A-BE20-106EA245BC56}"/>
    <cellStyle name="Percent 4 2 2 2" xfId="1538" xr:uid="{7B832495-071D-44D9-BEB4-C98C35693BAA}"/>
    <cellStyle name="Percent 4 2 3" xfId="1539" xr:uid="{5A1FA2AF-E64A-4C22-84A5-9C04F342058E}"/>
    <cellStyle name="Percent 4 2 4" xfId="1540" xr:uid="{8F219A40-AE41-4165-A407-B301595133FB}"/>
    <cellStyle name="Percent 4 2 5" xfId="1537" xr:uid="{570506F0-C0A9-452D-A3AA-57B658CE60A6}"/>
    <cellStyle name="Percent 4 3" xfId="180" xr:uid="{2B6E33B3-37A8-4397-8B7A-EF55E43A1280}"/>
    <cellStyle name="Percent 4 3 2" xfId="1541" xr:uid="{A584C079-D4B6-459B-BE6F-5833500466BA}"/>
    <cellStyle name="Percent 4 3 3" xfId="1542" xr:uid="{9C69721E-6784-4CBC-88B6-84FB6CEBBC97}"/>
    <cellStyle name="Percent 4 4" xfId="181" xr:uid="{7AF5FF62-AEE3-4C5C-A33B-48FC776FDE49}"/>
    <cellStyle name="Percent 4 4 2" xfId="1543" xr:uid="{69A3C5B3-768F-4D2D-9738-76E024DA0999}"/>
    <cellStyle name="Percent 4 5" xfId="1544" xr:uid="{49D6EE93-11FD-4550-B79C-03502E013044}"/>
    <cellStyle name="Percent 4 6" xfId="1536" xr:uid="{D778313D-7ACC-49B2-9B1C-9F417D1AB0F4}"/>
    <cellStyle name="Percent 5" xfId="182" xr:uid="{CD3D4A4A-78EB-4ADB-AC8B-3C1C93CFC227}"/>
    <cellStyle name="Percent 5 2" xfId="1546" xr:uid="{FD71BAD8-C711-4EAD-A40C-B7781C2A9FF7}"/>
    <cellStyle name="Percent 5 3" xfId="1547" xr:uid="{A37826DE-DC4E-4787-A813-A9F36A67FAFF}"/>
    <cellStyle name="Percent 5 4" xfId="1548" xr:uid="{D07ADB91-9187-4D93-A4E4-7341107CADE6}"/>
    <cellStyle name="Percent 5 5" xfId="1545" xr:uid="{8C125274-BF0F-40FF-B811-F440C8AAFC8A}"/>
    <cellStyle name="Percent 6" xfId="183" xr:uid="{CAD9E50A-15E4-41EC-8F8B-F3C49CB45401}"/>
    <cellStyle name="Percent 6 2" xfId="184" xr:uid="{B2E67925-00C3-4AB5-8C5A-F4DE550FE7FB}"/>
    <cellStyle name="Percent 6 2 2" xfId="1549" xr:uid="{244089E6-FA56-4990-BEE1-B53A11019153}"/>
    <cellStyle name="Percent 6 2 3" xfId="1550" xr:uid="{C06BEF66-0469-441C-B4ED-3D26ADCD1C82}"/>
    <cellStyle name="Percent 6 3" xfId="1551" xr:uid="{6CC4C16E-0D6C-477C-BEC5-A2EAFC84F699}"/>
    <cellStyle name="Percent 6 4" xfId="1552" xr:uid="{80348C51-CC03-420F-8348-ABA25C99AEBF}"/>
    <cellStyle name="Percent 7" xfId="185" xr:uid="{3D535BF7-C830-4BC8-B65E-60D964D4563B}"/>
    <cellStyle name="Percent 7 2" xfId="1554" xr:uid="{8DF032D8-5B12-443B-B912-9A0F5913C3AD}"/>
    <cellStyle name="Percent 7 2 2" xfId="1555" xr:uid="{68E15877-8F56-4541-9F68-88508BB9F34C}"/>
    <cellStyle name="Percent 7 2 3" xfId="1556" xr:uid="{11EE7851-1EC8-42E7-8552-EA314A896B6C}"/>
    <cellStyle name="Percent 7 3" xfId="1557" xr:uid="{FA8D9016-8D29-40B4-AFDB-7570FC203872}"/>
    <cellStyle name="Percent 7 4" xfId="1558" xr:uid="{C8AE8DFE-53E5-4BAD-8443-7377A370DE3F}"/>
    <cellStyle name="Percent 7 5" xfId="1553" xr:uid="{320874AF-A664-4E02-90F0-AA5EDD24BB5B}"/>
    <cellStyle name="Percent 8" xfId="189" xr:uid="{CCEE7D98-36B2-4501-AE77-7EE4C9EBF034}"/>
    <cellStyle name="Percent 8 2" xfId="1560" xr:uid="{8B32EBA9-4886-4019-9359-82C85D092EEE}"/>
    <cellStyle name="Percent 8 3" xfId="1559" xr:uid="{9012511D-77B1-43E9-A5CC-D9B5250945B6}"/>
    <cellStyle name="Percent 9" xfId="203" xr:uid="{EED88C2B-D011-4C54-9815-A64283853262}"/>
    <cellStyle name="phx-col-head-last 2" xfId="1714" xr:uid="{73460603-CDB2-469F-B095-CCCD67A30519}"/>
    <cellStyle name="phx-header 2" xfId="1712" xr:uid="{CEA01F3E-2BE3-41EE-89A7-52E2A2E39B3B}"/>
    <cellStyle name="phx-note 2" xfId="1717" xr:uid="{16505372-602F-4AF9-9213-095C5D587CC8}"/>
    <cellStyle name="phx-source 2" xfId="1718" xr:uid="{E6719F6C-8034-4E18-8897-4B108627A30C}"/>
    <cellStyle name="phx-subhead 2" xfId="1713" xr:uid="{CB9DAFE2-7A59-45E8-A45F-5CAE1F6C23E9}"/>
    <cellStyle name="phx-total-row 2" xfId="1716" xr:uid="{D9F62552-07DB-4022-A1DF-6B0D88E22262}"/>
    <cellStyle name="Standard_DATEN" xfId="1561" xr:uid="{C6520324-B759-46F9-B970-5C473680534B}"/>
    <cellStyle name="Title 2" xfId="128" xr:uid="{5D744C30-6A6F-472F-9A5F-8EC7CA8D9F1F}"/>
    <cellStyle name="Title 2 2" xfId="1563" xr:uid="{229980D9-FB5C-4647-9A29-2F84E98E1B0C}"/>
    <cellStyle name="Title 2 3" xfId="1564" xr:uid="{1E556651-8E2E-4154-9C27-6B8094CADF87}"/>
    <cellStyle name="Title 2 4" xfId="1562" xr:uid="{D43D7C2F-3FEB-4A50-9DC1-30DCD8EEC167}"/>
    <cellStyle name="Title 3" xfId="201" xr:uid="{66207C71-7F45-4B63-B89B-6C85157312B5}"/>
    <cellStyle name="Title 3 2" xfId="1565" xr:uid="{20856924-AC1D-4E18-A8FA-FB9D0D88F1E7}"/>
    <cellStyle name="Title 4" xfId="1566" xr:uid="{3D49CF3C-BFBA-4D7D-97A1-95BF5E0319BE}"/>
    <cellStyle name="Title 5" xfId="1567" xr:uid="{E4386732-D3FF-4FBB-8F62-408ED1DC44F8}"/>
    <cellStyle name="Title 6" xfId="1606" xr:uid="{32C6C176-29B2-4E17-A60F-C90A5DEE27B1}"/>
    <cellStyle name="Title 7" xfId="324" xr:uid="{8BAE90F7-76C5-4F99-993F-1E1199A23CC1}"/>
    <cellStyle name="Title 8" xfId="191" xr:uid="{22FCBD79-BC78-4F4F-993F-C84CEF2B835E}"/>
    <cellStyle name="Title 9" xfId="1737" xr:uid="{2D0B117A-468E-4DE4-AB82-D15F9285F433}"/>
    <cellStyle name="Total" xfId="27" builtinId="25" customBuiltin="1"/>
    <cellStyle name="Total 10" xfId="1794" xr:uid="{0891BE5C-3AFF-441E-9F44-9556BE5D2759}"/>
    <cellStyle name="Total 2" xfId="155" xr:uid="{B0C38F7C-171F-4B50-9B85-DF6C804EE566}"/>
    <cellStyle name="Total 2 2" xfId="1569" xr:uid="{B9D3CF07-3ED3-4584-9B66-C17BC66F0DEB}"/>
    <cellStyle name="Total 2 2 2" xfId="1570" xr:uid="{E54A6DB5-912B-467D-A7ED-C3DE71A2E7BD}"/>
    <cellStyle name="Total 2 2 2 2" xfId="1686" xr:uid="{17A37D7F-78FF-4017-AB20-CDE7E2DF52F9}"/>
    <cellStyle name="Total 2 2 3" xfId="1571" xr:uid="{3F814EB7-E5DE-40E9-B8B5-116DF1D1F271}"/>
    <cellStyle name="Total 2 2 3 2" xfId="1681" xr:uid="{91324BD3-D1B8-4119-BB3A-84215396A81C}"/>
    <cellStyle name="Total 2 2 4" xfId="1664" xr:uid="{6EAE4933-EE83-4A2D-8FEF-3CB781D943DF}"/>
    <cellStyle name="Total 2 3" xfId="1572" xr:uid="{F6699BD6-8B2A-4991-9A4A-DB1589ACF4FF}"/>
    <cellStyle name="Total 2 3 2" xfId="1665" xr:uid="{D520FCB3-B479-47EA-BE2F-1C943DDE8973}"/>
    <cellStyle name="Total 2 4" xfId="1573" xr:uid="{AC60905B-23D0-44F1-A24C-A0F022D4A138}"/>
    <cellStyle name="Total 2 4 2" xfId="1666" xr:uid="{0528D5EF-576C-4B8B-AC18-BB33A974CE4D}"/>
    <cellStyle name="Total 2 5" xfId="1574" xr:uid="{A7F24B01-9D35-485B-9B63-44E281450F39}"/>
    <cellStyle name="Total 2 5 2" xfId="1683" xr:uid="{8EDD3DC4-B534-4F87-97C5-413C849FDFAA}"/>
    <cellStyle name="Total 2 6" xfId="1575" xr:uid="{653E9CB3-F45C-415F-A7E9-38A4F986442F}"/>
    <cellStyle name="Total 2 6 2" xfId="1667" xr:uid="{1A24012F-8474-4F1C-A715-3D6D469A011C}"/>
    <cellStyle name="Total 2 7" xfId="1576" xr:uid="{4B74677C-05C1-4E0E-8E21-74A8CE3C9F7B}"/>
    <cellStyle name="Total 2 8" xfId="1577" xr:uid="{2B6C8945-7FEB-496A-A644-94D2F02D0284}"/>
    <cellStyle name="Total 2 8 2" xfId="1662" xr:uid="{FA904C4C-7E00-4246-A183-2E0AB819A95E}"/>
    <cellStyle name="Total 2 9" xfId="1568" xr:uid="{0757F6BD-BEBA-4743-BE4E-C466EBE9E8A5}"/>
    <cellStyle name="Total 2 9 2" xfId="1663" xr:uid="{85FB8E84-4614-4A19-B379-2A0B5556A06D}"/>
    <cellStyle name="Total 2_Handoff Document 3.12.2010_IT_MRJ" xfId="1578" xr:uid="{2E3AF23C-AA16-4455-8786-00C9C9AFEEF8}"/>
    <cellStyle name="Total 3" xfId="1579" xr:uid="{BFB9BE63-CBA8-4674-9C44-587CF5DAF067}"/>
    <cellStyle name="Total 3 2" xfId="1580" xr:uid="{CBD39129-E74D-4486-B4A0-2090E67B6031}"/>
    <cellStyle name="Total 3 2 2" xfId="1669" xr:uid="{5820569C-9739-4B13-A792-892903FE085A}"/>
    <cellStyle name="Total 3 3" xfId="1581" xr:uid="{9FD66C00-D46E-4310-8F80-A08A99383912}"/>
    <cellStyle name="Total 3 3 2" xfId="1670" xr:uid="{4E7FA143-3338-4F25-B86F-27C6858705AD}"/>
    <cellStyle name="Total 3 4" xfId="1582" xr:uid="{5BC82776-F742-48E8-8CF3-3832C96584CF}"/>
    <cellStyle name="Total 3 4 2" xfId="1671" xr:uid="{8254F682-B693-42EC-A29A-3BCDBB2A9956}"/>
    <cellStyle name="Total 3 5" xfId="1583" xr:uid="{04C46EAA-6FB0-4BBC-9E8B-2CFAE0F68413}"/>
    <cellStyle name="Total 3 5 2" xfId="1672" xr:uid="{6F0D312C-E534-4B80-A42F-B0BD9ABF0640}"/>
    <cellStyle name="Total 3 6" xfId="1584" xr:uid="{6FD078B6-FE5E-4B89-B649-C42E264BF096}"/>
    <cellStyle name="Total 3 6 2" xfId="1690" xr:uid="{0181D046-0067-446B-8FF1-2EB95C4E202B}"/>
    <cellStyle name="Total 3 7" xfId="1668" xr:uid="{A68E8153-4907-42EB-A4E4-34673B0F5D2E}"/>
    <cellStyle name="Total 3_Handoff Document 3.12.2010_IT_MRJ" xfId="1585" xr:uid="{88F0E321-E9F5-49ED-8243-5EEBA9284C0E}"/>
    <cellStyle name="Total 4" xfId="1586" xr:uid="{495D7239-A686-4F8D-9FCF-CE6E74245196}"/>
    <cellStyle name="Total 4 2" xfId="1587" xr:uid="{D07AD34A-CE05-4AF6-BCEA-6A17080EDEC2}"/>
    <cellStyle name="Total 4 2 2" xfId="1689" xr:uid="{C0A90FCE-B16C-4153-8D4A-96CBD669E016}"/>
    <cellStyle name="Total 4 3" xfId="1588" xr:uid="{F23E58EA-FDCE-4CD8-AB17-959C101E35FC}"/>
    <cellStyle name="Total 4 3 2" xfId="1688" xr:uid="{D636AF5F-9C1F-48AC-B2F8-0DF95C512EDE}"/>
    <cellStyle name="Total 4 4" xfId="1589" xr:uid="{C5F6BDA9-9F6C-4AC9-9650-18ED07A5998C}"/>
    <cellStyle name="Total 4 4 2" xfId="1674" xr:uid="{EBE6D0EA-CE06-46E3-9AB4-5123F97120D3}"/>
    <cellStyle name="Total 4 5" xfId="1590" xr:uid="{4308B390-5F9D-4E87-B6B0-44950FE188BC}"/>
    <cellStyle name="Total 4 5 2" xfId="1675" xr:uid="{3763138E-E73F-4E7D-B1D7-C16296D61B84}"/>
    <cellStyle name="Total 4 6" xfId="1591" xr:uid="{81DB669F-8CF1-4B10-8286-23AA66BB93A2}"/>
    <cellStyle name="Total 4 6 2" xfId="1676" xr:uid="{4D43758E-C577-404C-8206-144133164739}"/>
    <cellStyle name="Total 4 7" xfId="1673" xr:uid="{80B3702F-2D52-4A79-901F-2C6B39F74721}"/>
    <cellStyle name="Total 4_Handoff Document 3.12.2010_IT_MRJ" xfId="1592" xr:uid="{A9A1FC94-03D3-4C23-AEE5-F0267CCCB3D7}"/>
    <cellStyle name="Total 5" xfId="1593" xr:uid="{3F528719-DBEA-42F0-9359-98DE4DE6D2E2}"/>
    <cellStyle name="Total 5 2" xfId="1594" xr:uid="{F7E74F84-164E-4023-A8CD-6BC8F75AF400}"/>
    <cellStyle name="Total 5 2 2" xfId="1678" xr:uid="{1A149602-A44F-4054-A1E1-EBB38816A286}"/>
    <cellStyle name="Total 5 3" xfId="1595" xr:uid="{8C014938-EBEF-4A35-BB3A-4919B78D67CA}"/>
    <cellStyle name="Total 5 3 2" xfId="1687" xr:uid="{04FBDB37-8734-4EDA-904C-25F15E434BE6}"/>
    <cellStyle name="Total 5 4" xfId="1596" xr:uid="{04A08AD4-1BFB-4B6C-A102-B1AE3636E2F5}"/>
    <cellStyle name="Total 5 4 2" xfId="1679" xr:uid="{4036DB22-8E7C-479C-8597-26B6ECA20934}"/>
    <cellStyle name="Total 5 5" xfId="1597" xr:uid="{D67675C4-26C6-4CCD-B665-AA4F51C3AC2D}"/>
    <cellStyle name="Total 5 5 2" xfId="1682" xr:uid="{D5BF764C-4FC6-4C20-8237-54DD7E193747}"/>
    <cellStyle name="Total 5 6" xfId="1598" xr:uid="{88C6F555-6F86-48ED-A8DB-8CFF34F98A1F}"/>
    <cellStyle name="Total 5 6 2" xfId="1680" xr:uid="{CBFBFFC1-7520-4652-9DDE-C7C5248535E5}"/>
    <cellStyle name="Total 5 7" xfId="1677" xr:uid="{7527C2E7-BE22-429C-8F3D-BE2859853416}"/>
    <cellStyle name="Total 5_Handoff Document 3.12.2010_IT_MRJ" xfId="1599" xr:uid="{82F684A9-5E9D-4328-B6FF-431D641A13EB}"/>
    <cellStyle name="Total 6" xfId="1753" xr:uid="{96B95A93-8475-4774-B28F-A9FC325EDA37}"/>
    <cellStyle name="Total 7" xfId="1793" xr:uid="{D5C57B59-53BC-451A-9C3A-00A4F11B1D2B}"/>
    <cellStyle name="Total 8" xfId="1797" xr:uid="{B4529B70-0C9D-4A57-82EF-223E49CB8323}"/>
    <cellStyle name="Total 9" xfId="1798" xr:uid="{77725D70-67B6-4BF6-ADCF-A1EAB5402B7F}"/>
    <cellStyle name="Validated_Data" xfId="186" xr:uid="{A6620DCA-22D9-45FF-ACB0-1A772BE4D517}"/>
    <cellStyle name="Währung [0]_DATEN" xfId="1600" xr:uid="{BD813649-E5AB-44E3-887C-D63BDCC912C4}"/>
    <cellStyle name="Währung_DATEN" xfId="1601" xr:uid="{18E6A990-7CF5-45E2-A5B1-AFF53061874F}"/>
    <cellStyle name="Warning Text" xfId="24" builtinId="11" customBuiltin="1"/>
    <cellStyle name="Warning Text 2" xfId="1602" xr:uid="{994965C9-4EEB-454F-B75A-93F67DA7AF51}"/>
    <cellStyle name="Warning Text 3" xfId="1603" xr:uid="{513A53F0-64D7-47C5-B155-E068D2B0908C}"/>
    <cellStyle name="Warning Text 4" xfId="1604" xr:uid="{EED5FCB2-99BB-4D4D-B00B-F4440B17DFCF}"/>
    <cellStyle name="Warning Text 5" xfId="1605" xr:uid="{757F4493-A624-4E30-BB85-5280D244A8E2}"/>
    <cellStyle name="Warning Text 6" xfId="1750" xr:uid="{D315C607-A160-4DDC-927F-D9746CC827D7}"/>
  </cellStyles>
  <dxfs count="0"/>
  <tableStyles count="0" defaultTableStyle="TableStyleMedium2" defaultPivotStyle="PivotStyleLight16"/>
  <colors>
    <mruColors>
      <color rgb="FFE6F0FA"/>
      <color rgb="FFFBF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31336</xdr:colOff>
      <xdr:row>3</xdr:row>
      <xdr:rowOff>187326</xdr:rowOff>
    </xdr:from>
    <xdr:to>
      <xdr:col>2</xdr:col>
      <xdr:colOff>349250</xdr:colOff>
      <xdr:row>4</xdr:row>
      <xdr:rowOff>177799</xdr:rowOff>
    </xdr:to>
    <xdr:sp macro="" textlink="">
      <xdr:nvSpPr>
        <xdr:cNvPr id="2" name="Rectangle 2">
          <a:extLst>
            <a:ext uri="{FF2B5EF4-FFF2-40B4-BE49-F238E27FC236}">
              <a16:creationId xmlns:a16="http://schemas.microsoft.com/office/drawing/2014/main" id="{3EC6C99D-A49D-4428-B43F-12212BCCB2AE}"/>
            </a:ext>
          </a:extLst>
        </xdr:cNvPr>
        <xdr:cNvSpPr/>
      </xdr:nvSpPr>
      <xdr:spPr>
        <a:xfrm>
          <a:off x="463136" y="1108076"/>
          <a:ext cx="317914" cy="193673"/>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2117</xdr:colOff>
      <xdr:row>4</xdr:row>
      <xdr:rowOff>9524</xdr:rowOff>
    </xdr:from>
    <xdr:to>
      <xdr:col>2</xdr:col>
      <xdr:colOff>342901</xdr:colOff>
      <xdr:row>5</xdr:row>
      <xdr:rowOff>9524</xdr:rowOff>
    </xdr:to>
    <xdr:sp macro="" textlink="">
      <xdr:nvSpPr>
        <xdr:cNvPr id="3" name="Rectangle 2">
          <a:extLst>
            <a:ext uri="{FF2B5EF4-FFF2-40B4-BE49-F238E27FC236}">
              <a16:creationId xmlns:a16="http://schemas.microsoft.com/office/drawing/2014/main" id="{0E7440F7-4E52-477D-ADD0-D558C62CB881}"/>
            </a:ext>
          </a:extLst>
        </xdr:cNvPr>
        <xdr:cNvSpPr/>
      </xdr:nvSpPr>
      <xdr:spPr>
        <a:xfrm>
          <a:off x="411692" y="1095374"/>
          <a:ext cx="340784" cy="18097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41274</xdr:colOff>
      <xdr:row>35</xdr:row>
      <xdr:rowOff>41198</xdr:rowOff>
    </xdr:from>
    <xdr:to>
      <xdr:col>5</xdr:col>
      <xdr:colOff>1476741</xdr:colOff>
      <xdr:row>44</xdr:row>
      <xdr:rowOff>54313</xdr:rowOff>
    </xdr:to>
    <xdr:pic>
      <xdr:nvPicPr>
        <xdr:cNvPr id="3" name="Picture 1">
          <a:extLst>
            <a:ext uri="{FF2B5EF4-FFF2-40B4-BE49-F238E27FC236}">
              <a16:creationId xmlns:a16="http://schemas.microsoft.com/office/drawing/2014/main" id="{408A97BA-4556-60A7-B065-6EC39A0D2649}"/>
            </a:ext>
          </a:extLst>
        </xdr:cNvPr>
        <xdr:cNvPicPr>
          <a:picLocks noChangeAspect="1"/>
        </xdr:cNvPicPr>
      </xdr:nvPicPr>
      <xdr:blipFill>
        <a:blip xmlns:r="http://schemas.openxmlformats.org/officeDocument/2006/relationships" r:embed="rId1"/>
        <a:stretch>
          <a:fillRect/>
        </a:stretch>
      </xdr:blipFill>
      <xdr:spPr>
        <a:xfrm>
          <a:off x="917574" y="6708698"/>
          <a:ext cx="5827327" cy="1635540"/>
        </a:xfrm>
        <a:prstGeom prst="rect">
          <a:avLst/>
        </a:prstGeom>
      </xdr:spPr>
    </xdr:pic>
    <xdr:clientData/>
  </xdr:twoCellAnchor>
  <xdr:twoCellAnchor editAs="oneCell">
    <xdr:from>
      <xdr:col>2</xdr:col>
      <xdr:colOff>419100</xdr:colOff>
      <xdr:row>104</xdr:row>
      <xdr:rowOff>9525</xdr:rowOff>
    </xdr:from>
    <xdr:to>
      <xdr:col>5</xdr:col>
      <xdr:colOff>1701820</xdr:colOff>
      <xdr:row>120</xdr:row>
      <xdr:rowOff>73438</xdr:rowOff>
    </xdr:to>
    <xdr:pic>
      <xdr:nvPicPr>
        <xdr:cNvPr id="6" name="Picture 2">
          <a:extLst>
            <a:ext uri="{FF2B5EF4-FFF2-40B4-BE49-F238E27FC236}">
              <a16:creationId xmlns:a16="http://schemas.microsoft.com/office/drawing/2014/main" id="{E692FEF7-34A2-2414-4080-AAD1AD2C4523}"/>
            </a:ext>
          </a:extLst>
        </xdr:cNvPr>
        <xdr:cNvPicPr>
          <a:picLocks noChangeAspect="1"/>
        </xdr:cNvPicPr>
      </xdr:nvPicPr>
      <xdr:blipFill>
        <a:blip xmlns:r="http://schemas.openxmlformats.org/officeDocument/2006/relationships" r:embed="rId2"/>
        <a:stretch>
          <a:fillRect/>
        </a:stretch>
      </xdr:blipFill>
      <xdr:spPr>
        <a:xfrm>
          <a:off x="828675" y="14897100"/>
          <a:ext cx="6125430" cy="2962688"/>
        </a:xfrm>
        <a:prstGeom prst="rect">
          <a:avLst/>
        </a:prstGeom>
      </xdr:spPr>
    </xdr:pic>
    <xdr:clientData/>
  </xdr:twoCellAnchor>
  <xdr:twoCellAnchor editAs="oneCell">
    <xdr:from>
      <xdr:col>2</xdr:col>
      <xdr:colOff>333375</xdr:colOff>
      <xdr:row>54</xdr:row>
      <xdr:rowOff>114300</xdr:rowOff>
    </xdr:from>
    <xdr:to>
      <xdr:col>7</xdr:col>
      <xdr:colOff>372376</xdr:colOff>
      <xdr:row>64</xdr:row>
      <xdr:rowOff>111380</xdr:rowOff>
    </xdr:to>
    <xdr:pic>
      <xdr:nvPicPr>
        <xdr:cNvPr id="5" name="Picture 1">
          <a:extLst>
            <a:ext uri="{FF2B5EF4-FFF2-40B4-BE49-F238E27FC236}">
              <a16:creationId xmlns:a16="http://schemas.microsoft.com/office/drawing/2014/main" id="{E89A2D8F-9464-B637-BC50-018B810EBD43}"/>
            </a:ext>
          </a:extLst>
        </xdr:cNvPr>
        <xdr:cNvPicPr>
          <a:picLocks noChangeAspect="1"/>
        </xdr:cNvPicPr>
      </xdr:nvPicPr>
      <xdr:blipFill>
        <a:blip xmlns:r="http://schemas.openxmlformats.org/officeDocument/2006/relationships" r:embed="rId3"/>
        <a:stretch>
          <a:fillRect/>
        </a:stretch>
      </xdr:blipFill>
      <xdr:spPr>
        <a:xfrm>
          <a:off x="742950" y="11553825"/>
          <a:ext cx="7649643" cy="1829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101600</xdr:colOff>
      <xdr:row>7</xdr:row>
      <xdr:rowOff>187325</xdr:rowOff>
    </xdr:from>
    <xdr:ext cx="8118475" cy="317500"/>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020C2486-DD6C-41D7-9846-053EC006D6D6}"/>
                </a:ext>
              </a:extLst>
            </xdr:cNvPr>
            <xdr:cNvSpPr txBox="1"/>
          </xdr:nvSpPr>
          <xdr:spPr>
            <a:xfrm>
              <a:off x="530225" y="1682750"/>
              <a:ext cx="811847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𝐸𝑛𝑒𝑟𝑔𝑦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𝑁𝑎𝑡𝑖𝑜𝑛𝑎𝑙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𝐶𝑜𝑛𝑠𝑢𝑚𝑝𝑡𝑖𝑜𝑛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𝑅𝐷</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𝑁𝐶</m:t>
                    </m:r>
                    <m:r>
                      <a:rPr lang="en-US" sz="1100" b="0" i="1">
                        <a:solidFill>
                          <a:schemeClr val="tx1"/>
                        </a:solidFill>
                        <a:effectLst/>
                        <a:latin typeface="Cambria Math" panose="02040503050406030204" pitchFamily="18" charset="0"/>
                        <a:ea typeface="+mn-ea"/>
                        <a:cs typeface="+mn-cs"/>
                      </a:rPr>
                      <m:t> ∗ </m:t>
                    </m:r>
                    <m:sSub>
                      <m:sSubPr>
                        <m:ctrlPr>
                          <a:rPr lang="en-US" sz="1100" b="0" i="1">
                            <a:solidFill>
                              <a:schemeClr val="tx1"/>
                            </a:solidFill>
                            <a:effectLst/>
                            <a:latin typeface="Cambria Math" panose="02040503050406030204" pitchFamily="18" charset="0"/>
                            <a:ea typeface="+mn-ea"/>
                            <a:cs typeface="+mn-cs"/>
                          </a:rPr>
                        </m:ctrlPr>
                      </m:sSubPr>
                      <m:e>
                        <m:r>
                          <a:rPr lang="el-GR" sz="1100" b="0" i="1">
                            <a:solidFill>
                              <a:schemeClr val="tx1"/>
                            </a:solidFill>
                            <a:effectLst/>
                            <a:latin typeface="Cambria Math" panose="02040503050406030204" pitchFamily="18" charset="0"/>
                            <a:ea typeface="+mn-ea"/>
                            <a:cs typeface="+mn-cs"/>
                          </a:rPr>
                          <m:t>𝜂</m:t>
                        </m:r>
                      </m:e>
                      <m:sub>
                        <m:r>
                          <a:rPr lang="en-US" sz="1100" b="0" i="1">
                            <a:solidFill>
                              <a:schemeClr val="tx1"/>
                            </a:solidFill>
                            <a:effectLst/>
                            <a:latin typeface="Cambria Math" panose="02040503050406030204" pitchFamily="18" charset="0"/>
                            <a:ea typeface="+mn-ea"/>
                            <a:cs typeface="+mn-cs"/>
                          </a:rPr>
                          <m:t>𝑉𝐹𝐷</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𝐿</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𝑁𝐶</m:t>
                            </m:r>
                          </m:sub>
                        </m:sSub>
                        <m:r>
                          <m:rPr>
                            <m:nor/>
                          </m:rPr>
                          <a:rPr lang="en-US" sz="1100" b="0" i="1">
                            <a:solidFill>
                              <a:schemeClr val="tx1"/>
                            </a:solidFill>
                            <a:effectLst/>
                            <a:latin typeface="+mn-lt"/>
                            <a:ea typeface="+mn-ea"/>
                            <a:cs typeface="+mn-cs"/>
                          </a:rPr>
                          <m:t>−</m:t>
                        </m:r>
                        <m:r>
                          <a:rPr lang="en-US" sz="1100" b="0" i="1">
                            <a:solidFill>
                              <a:schemeClr val="tx1"/>
                            </a:solidFill>
                            <a:effectLst/>
                            <a:latin typeface="Cambria Math" panose="02040503050406030204" pitchFamily="18" charset="0"/>
                            <a:ea typeface="+mn-ea"/>
                            <a:cs typeface="+mn-cs"/>
                          </a:rPr>
                          <m:t>𝐿</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𝑉𝐹𝐷</m:t>
                            </m:r>
                          </m:sub>
                        </m:sSub>
                      </m:e>
                    </m:d>
                    <m:r>
                      <a:rPr lang="en-US" sz="1100" b="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𝑪𝒙</m:t>
                    </m:r>
                    <m:r>
                      <a:rPr lang="en-US" sz="1100" b="1" i="1">
                        <a:solidFill>
                          <a:schemeClr val="tx1"/>
                        </a:solidFill>
                        <a:effectLst/>
                        <a:latin typeface="Cambria Math" panose="02040503050406030204" pitchFamily="18" charset="0"/>
                        <a:ea typeface="+mn-ea"/>
                        <a:cs typeface="+mn-cs"/>
                      </a:rPr>
                      <m:t> </m:t>
                    </m:r>
                  </m:oMath>
                </m:oMathPara>
              </a14:m>
              <a:endParaRPr lang="en-US" sz="1100" b="0" i="1">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020C2486-DD6C-41D7-9846-053EC006D6D6}"/>
                </a:ext>
              </a:extLst>
            </xdr:cNvPr>
            <xdr:cNvSpPr txBox="1"/>
          </xdr:nvSpPr>
          <xdr:spPr>
            <a:xfrm>
              <a:off x="530225" y="1682750"/>
              <a:ext cx="811847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solidFill>
                    <a:schemeClr val="tx1"/>
                  </a:solidFill>
                  <a:effectLst/>
                  <a:latin typeface="Cambria Math" panose="02040503050406030204" pitchFamily="18" charset="0"/>
                  <a:ea typeface="+mn-ea"/>
                  <a:cs typeface="+mn-cs"/>
                </a:rPr>
                <a:t>𝐸𝑛𝑒𝑟𝑔𝑦 𝑆𝑎𝑣𝑖𝑛𝑔𝑠=𝑁𝑎𝑡𝑖𝑜𝑛𝑎𝑙 𝐸𝑛𝑒𝑟𝑔𝑦 𝐶𝑜𝑛𝑠𝑢𝑚𝑝𝑡𝑖𝑜𝑛 ∗%𝑅𝐷 ∗%𝑁𝐶 ∗ </a:t>
              </a:r>
              <a:r>
                <a:rPr lang="el-GR" sz="1100" b="0" i="0">
                  <a:solidFill>
                    <a:schemeClr val="tx1"/>
                  </a:solidFill>
                  <a:effectLst/>
                  <a:latin typeface="Cambria Math" panose="02040503050406030204" pitchFamily="18" charset="0"/>
                  <a:ea typeface="+mn-ea"/>
                  <a:cs typeface="+mn-cs"/>
                </a:rPr>
                <a:t>𝜂</a:t>
              </a:r>
              <a:r>
                <a:rPr lang="en-US" sz="1100" b="0" i="0">
                  <a:solidFill>
                    <a:schemeClr val="tx1"/>
                  </a:solidFill>
                  <a:effectLst/>
                  <a:latin typeface="Cambria Math" panose="02040503050406030204" pitchFamily="18" charset="0"/>
                  <a:ea typeface="+mn-ea"/>
                  <a:cs typeface="+mn-cs"/>
                </a:rPr>
                <a:t>_𝑉𝐹𝐷∗(𝐿𝐹_𝑁𝐶</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𝐿𝐹_𝑉𝐹𝐷 )</a:t>
              </a:r>
              <a:r>
                <a:rPr lang="en-US" sz="1100" b="0" i="0">
                  <a:solidFill>
                    <a:schemeClr val="tx1"/>
                  </a:solidFill>
                  <a:effectLst/>
                  <a:latin typeface="+mn-lt"/>
                  <a:ea typeface="+mn-ea"/>
                  <a:cs typeface="+mn-cs"/>
                </a:rPr>
                <a:t>∗</a:t>
              </a:r>
              <a:r>
                <a:rPr lang="en-US" sz="1100" b="1" i="0">
                  <a:solidFill>
                    <a:schemeClr val="tx1"/>
                  </a:solidFill>
                  <a:effectLst/>
                  <a:latin typeface="+mn-lt"/>
                  <a:ea typeface="+mn-ea"/>
                  <a:cs typeface="+mn-cs"/>
                </a:rPr>
                <a:t>%𝑪𝒙 </a:t>
              </a:r>
              <a:endParaRPr lang="en-US" sz="1100" b="0" i="1">
                <a:solidFill>
                  <a:schemeClr val="tx1"/>
                </a:solidFill>
                <a:effectLst/>
                <a:latin typeface="+mn-lt"/>
                <a:ea typeface="+mn-ea"/>
                <a:cs typeface="+mn-cs"/>
              </a:endParaRPr>
            </a:p>
          </xdr:txBody>
        </xdr:sp>
      </mc:Fallback>
    </mc:AlternateContent>
    <xdr:clientData/>
  </xdr:oneCellAnchor>
  <xdr:oneCellAnchor>
    <xdr:from>
      <xdr:col>2</xdr:col>
      <xdr:colOff>120650</xdr:colOff>
      <xdr:row>69</xdr:row>
      <xdr:rowOff>9524</xdr:rowOff>
    </xdr:from>
    <xdr:ext cx="8070850" cy="6508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C0333241-18A5-406F-ACC4-A74EC5EF04F0}"/>
                </a:ext>
              </a:extLst>
            </xdr:cNvPr>
            <xdr:cNvSpPr txBox="1"/>
          </xdr:nvSpPr>
          <xdr:spPr>
            <a:xfrm>
              <a:off x="1347788" y="24582437"/>
              <a:ext cx="8070850" cy="65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𝐸𝑛𝑒𝑟𝑔𝑦</m:t>
                    </m:r>
                    <m:r>
                      <a:rPr lang="en-US" sz="1100" b="0" i="1">
                        <a:latin typeface="Cambria Math" panose="02040503050406030204" pitchFamily="18" charset="0"/>
                      </a:rPr>
                      <m:t> </m:t>
                    </m:r>
                    <m:r>
                      <a:rPr lang="en-US" sz="1100" b="0" i="1">
                        <a:latin typeface="Cambria Math" panose="02040503050406030204" pitchFamily="18" charset="0"/>
                      </a:rPr>
                      <m:t>𝑆𝑎𝑣𝑖𝑛𝑔𝑠</m:t>
                    </m:r>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𝐸𝑙𝑒𝑐𝑡𝑟𝑖𝑐𝑖𝑡𝑦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𝑐𝑜𝑛𝑠𝑢𝑚𝑝𝑡𝑖𝑜𝑛</m:t>
                    </m:r>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𝛥</m:t>
                    </m:r>
                    <m:r>
                      <a:rPr lang="en-US" sz="1100" b="0" i="1">
                        <a:solidFill>
                          <a:schemeClr val="tx1"/>
                        </a:solidFill>
                        <a:effectLst/>
                        <a:latin typeface="Cambria Math" panose="02040503050406030204" pitchFamily="18" charset="0"/>
                        <a:ea typeface="+mn-ea"/>
                        <a:cs typeface="+mn-cs"/>
                      </a:rPr>
                      <m:t>𝐸𝑓𝑓𝑖𝑐𝑖𝑒𝑛𝑐𝑦</m:t>
                    </m:r>
                  </m:oMath>
                </m:oMathPara>
              </a14:m>
              <a:endParaRPr lang="en-US" sz="1100" b="0">
                <a:solidFill>
                  <a:schemeClr val="tx1"/>
                </a:solidFill>
                <a:effectLst/>
                <a:ea typeface="+mn-ea"/>
                <a:cs typeface="+mn-cs"/>
              </a:endParaRPr>
            </a:p>
            <a:p>
              <a:endParaRPr lang="en-US" sz="1100" b="0"/>
            </a:p>
            <a:p>
              <a:endParaRPr lang="en-US" sz="1100"/>
            </a:p>
          </xdr:txBody>
        </xdr:sp>
      </mc:Choice>
      <mc:Fallback xmlns="">
        <xdr:sp macro="" textlink="">
          <xdr:nvSpPr>
            <xdr:cNvPr id="4" name="TextBox 3">
              <a:extLst>
                <a:ext uri="{FF2B5EF4-FFF2-40B4-BE49-F238E27FC236}">
                  <a16:creationId xmlns:a16="http://schemas.microsoft.com/office/drawing/2014/main" id="{C0333241-18A5-406F-ACC4-A74EC5EF04F0}"/>
                </a:ext>
              </a:extLst>
            </xdr:cNvPr>
            <xdr:cNvSpPr txBox="1"/>
          </xdr:nvSpPr>
          <xdr:spPr>
            <a:xfrm>
              <a:off x="1347788" y="24582437"/>
              <a:ext cx="8070850" cy="65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𝐸𝑛𝑒𝑟𝑔𝑦 𝑆𝑎𝑣𝑖𝑛𝑔𝑠=</a:t>
              </a:r>
              <a:r>
                <a:rPr lang="en-US" sz="1100" b="0" i="0">
                  <a:solidFill>
                    <a:schemeClr val="tx1"/>
                  </a:solidFill>
                  <a:effectLst/>
                  <a:latin typeface="Cambria Math" panose="02040503050406030204" pitchFamily="18" charset="0"/>
                  <a:ea typeface="+mn-ea"/>
                  <a:cs typeface="+mn-cs"/>
                </a:rPr>
                <a:t>𝐸𝑙𝑒𝑐𝑡𝑟𝑖𝑐𝑖𝑡𝑦 𝑐𝑜𝑛𝑠𝑢𝑚𝑝𝑡𝑖𝑜𝑛 × 𝛥𝐸𝑓𝑓𝑖𝑐𝑖𝑒𝑛𝑐𝑦</a:t>
              </a:r>
              <a:endParaRPr lang="en-US" sz="1100" b="0">
                <a:solidFill>
                  <a:schemeClr val="tx1"/>
                </a:solidFill>
                <a:effectLst/>
                <a:ea typeface="+mn-ea"/>
                <a:cs typeface="+mn-cs"/>
              </a:endParaRPr>
            </a:p>
            <a:p>
              <a:pPr/>
              <a:endParaRPr lang="en-US" sz="1100" b="0"/>
            </a:p>
            <a:p>
              <a:endParaRPr lang="en-US" sz="1100"/>
            </a:p>
          </xdr:txBody>
        </xdr:sp>
      </mc:Fallback>
    </mc:AlternateContent>
    <xdr:clientData/>
  </xdr:oneCellAnchor>
  <xdr:oneCellAnchor>
    <xdr:from>
      <xdr:col>2</xdr:col>
      <xdr:colOff>46868</xdr:colOff>
      <xdr:row>58</xdr:row>
      <xdr:rowOff>510010</xdr:rowOff>
    </xdr:from>
    <xdr:ext cx="8118475" cy="317500"/>
    <mc:AlternateContent xmlns:mc="http://schemas.openxmlformats.org/markup-compatibility/2006" xmlns:a14="http://schemas.microsoft.com/office/drawing/2010/main">
      <mc:Choice Requires="a14">
        <xdr:sp macro="" textlink="">
          <xdr:nvSpPr>
            <xdr:cNvPr id="2" name="TextBox 2">
              <a:extLst>
                <a:ext uri="{FF2B5EF4-FFF2-40B4-BE49-F238E27FC236}">
                  <a16:creationId xmlns:a16="http://schemas.microsoft.com/office/drawing/2014/main" id="{CEC452AD-0247-49D8-BA27-A3DBDE6D20AC}"/>
                </a:ext>
              </a:extLst>
            </xdr:cNvPr>
            <xdr:cNvSpPr txBox="1"/>
          </xdr:nvSpPr>
          <xdr:spPr>
            <a:xfrm>
              <a:off x="475056" y="13163404"/>
              <a:ext cx="811847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𝐸𝑛𝑒𝑟𝑔𝑦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𝑁𝑎𝑡𝑖𝑜𝑛𝑎𝑙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𝐶𝑜𝑛𝑠𝑢𝑚𝑝𝑡𝑖𝑜𝑛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𝑅𝐷</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𝑁𝐶</m:t>
                    </m:r>
                    <m:r>
                      <a:rPr lang="en-US" sz="1100" b="0" i="1">
                        <a:solidFill>
                          <a:schemeClr val="tx1"/>
                        </a:solidFill>
                        <a:effectLst/>
                        <a:latin typeface="Cambria Math" panose="02040503050406030204" pitchFamily="18" charset="0"/>
                        <a:ea typeface="+mn-ea"/>
                        <a:cs typeface="+mn-cs"/>
                      </a:rPr>
                      <m:t> ∗ </m:t>
                    </m:r>
                    <m:sSub>
                      <m:sSubPr>
                        <m:ctrlPr>
                          <a:rPr lang="en-US" sz="1100" b="0" i="1">
                            <a:solidFill>
                              <a:schemeClr val="tx1"/>
                            </a:solidFill>
                            <a:effectLst/>
                            <a:latin typeface="Cambria Math" panose="02040503050406030204" pitchFamily="18" charset="0"/>
                            <a:ea typeface="+mn-ea"/>
                            <a:cs typeface="+mn-cs"/>
                          </a:rPr>
                        </m:ctrlPr>
                      </m:sSubPr>
                      <m:e>
                        <m:r>
                          <a:rPr lang="el-GR" sz="1100" b="0" i="1">
                            <a:solidFill>
                              <a:schemeClr val="tx1"/>
                            </a:solidFill>
                            <a:effectLst/>
                            <a:latin typeface="Cambria Math" panose="02040503050406030204" pitchFamily="18" charset="0"/>
                            <a:ea typeface="+mn-ea"/>
                            <a:cs typeface="+mn-cs"/>
                          </a:rPr>
                          <m:t>𝜂</m:t>
                        </m:r>
                      </m:e>
                      <m:sub>
                        <m:r>
                          <a:rPr lang="en-US" sz="1100" b="0" i="1">
                            <a:solidFill>
                              <a:schemeClr val="tx1"/>
                            </a:solidFill>
                            <a:effectLst/>
                            <a:latin typeface="Cambria Math" panose="02040503050406030204" pitchFamily="18" charset="0"/>
                            <a:ea typeface="+mn-ea"/>
                            <a:cs typeface="+mn-cs"/>
                          </a:rPr>
                          <m:t>𝑉𝐹𝐷</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𝐿</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𝑁𝐶</m:t>
                            </m:r>
                          </m:sub>
                        </m:sSub>
                        <m:r>
                          <m:rPr>
                            <m:nor/>
                          </m:rPr>
                          <a:rPr lang="en-US" sz="1100" b="0" i="1">
                            <a:solidFill>
                              <a:schemeClr val="tx1"/>
                            </a:solidFill>
                            <a:effectLst/>
                            <a:latin typeface="+mn-lt"/>
                            <a:ea typeface="+mn-ea"/>
                            <a:cs typeface="+mn-cs"/>
                          </a:rPr>
                          <m:t>−</m:t>
                        </m:r>
                        <m:r>
                          <a:rPr lang="en-US" sz="1100" b="0" i="1">
                            <a:solidFill>
                              <a:schemeClr val="tx1"/>
                            </a:solidFill>
                            <a:effectLst/>
                            <a:latin typeface="Cambria Math" panose="02040503050406030204" pitchFamily="18" charset="0"/>
                            <a:ea typeface="+mn-ea"/>
                            <a:cs typeface="+mn-cs"/>
                          </a:rPr>
                          <m:t>𝐿</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𝑉𝐹𝐷</m:t>
                            </m:r>
                          </m:sub>
                        </m:sSub>
                      </m:e>
                    </m:d>
                    <m:r>
                      <a:rPr lang="en-US" sz="1100" b="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𝑪𝒙</m:t>
                    </m:r>
                    <m:r>
                      <a:rPr lang="en-US" sz="1100" b="1" i="1">
                        <a:solidFill>
                          <a:schemeClr val="tx1"/>
                        </a:solidFill>
                        <a:effectLst/>
                        <a:latin typeface="Cambria Math" panose="02040503050406030204" pitchFamily="18" charset="0"/>
                        <a:ea typeface="+mn-ea"/>
                        <a:cs typeface="+mn-cs"/>
                      </a:rPr>
                      <m:t>) </m:t>
                    </m:r>
                  </m:oMath>
                </m:oMathPara>
              </a14:m>
              <a:endParaRPr lang="en-US" sz="1100" b="0" i="1">
                <a:solidFill>
                  <a:schemeClr val="tx1"/>
                </a:solidFill>
                <a:effectLst/>
                <a:latin typeface="+mn-lt"/>
                <a:ea typeface="+mn-ea"/>
                <a:cs typeface="+mn-cs"/>
              </a:endParaRPr>
            </a:p>
          </xdr:txBody>
        </xdr:sp>
      </mc:Choice>
      <mc:Fallback xmlns="">
        <xdr:sp macro="" textlink="">
          <xdr:nvSpPr>
            <xdr:cNvPr id="2" name="TextBox 2">
              <a:extLst>
                <a:ext uri="{FF2B5EF4-FFF2-40B4-BE49-F238E27FC236}">
                  <a16:creationId xmlns:a16="http://schemas.microsoft.com/office/drawing/2014/main" id="{CEC452AD-0247-49D8-BA27-A3DBDE6D20AC}"/>
                </a:ext>
              </a:extLst>
            </xdr:cNvPr>
            <xdr:cNvSpPr txBox="1"/>
          </xdr:nvSpPr>
          <xdr:spPr>
            <a:xfrm>
              <a:off x="475056" y="13163404"/>
              <a:ext cx="811847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solidFill>
                    <a:schemeClr val="tx1"/>
                  </a:solidFill>
                  <a:effectLst/>
                  <a:latin typeface="Cambria Math" panose="02040503050406030204" pitchFamily="18" charset="0"/>
                  <a:ea typeface="+mn-ea"/>
                  <a:cs typeface="+mn-cs"/>
                </a:rPr>
                <a:t>𝐸𝑛𝑒𝑟𝑔𝑦 𝑆𝑎𝑣𝑖𝑛𝑔𝑠=𝑁𝑎𝑡𝑖𝑜𝑛𝑎𝑙 𝐸𝑛𝑒𝑟𝑔𝑦 𝐶𝑜𝑛𝑠𝑢𝑚𝑝𝑡𝑖𝑜𝑛 ∗%𝑅𝐷 ∗%𝑁𝐶 ∗ </a:t>
              </a:r>
              <a:r>
                <a:rPr lang="el-GR" sz="1100" b="0" i="0">
                  <a:solidFill>
                    <a:schemeClr val="tx1"/>
                  </a:solidFill>
                  <a:effectLst/>
                  <a:latin typeface="Cambria Math" panose="02040503050406030204" pitchFamily="18" charset="0"/>
                  <a:ea typeface="+mn-ea"/>
                  <a:cs typeface="+mn-cs"/>
                </a:rPr>
                <a:t>𝜂</a:t>
              </a:r>
              <a:r>
                <a:rPr lang="en-US" sz="1100" b="0" i="0">
                  <a:solidFill>
                    <a:schemeClr val="tx1"/>
                  </a:solidFill>
                  <a:effectLst/>
                  <a:latin typeface="Cambria Math" panose="02040503050406030204" pitchFamily="18" charset="0"/>
                  <a:ea typeface="+mn-ea"/>
                  <a:cs typeface="+mn-cs"/>
                </a:rPr>
                <a:t>_𝑉𝐹𝐷∗(𝐿𝐹_𝑁𝐶</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𝐿𝐹_𝑉𝐹𝐷 )∗</a:t>
              </a:r>
              <a:r>
                <a:rPr lang="en-US" sz="1100" b="1" i="0">
                  <a:solidFill>
                    <a:schemeClr val="tx1"/>
                  </a:solidFill>
                  <a:effectLst/>
                  <a:latin typeface="Cambria Math" panose="02040503050406030204" pitchFamily="18" charset="0"/>
                  <a:ea typeface="+mn-ea"/>
                  <a:cs typeface="+mn-cs"/>
                </a:rPr>
                <a:t>(𝟏−%𝑪𝒙) </a:t>
              </a:r>
              <a:endParaRPr lang="en-US" sz="1100" b="0" i="1">
                <a:solidFill>
                  <a:schemeClr val="tx1"/>
                </a:solidFill>
                <a:effectLst/>
                <a:latin typeface="+mn-lt"/>
                <a:ea typeface="+mn-ea"/>
                <a:cs typeface="+mn-cs"/>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ia.gov/consumption/commercial/data/2018/ce/pdf/c1.pdf" TargetMode="External"/><Relationship Id="rId7" Type="http://schemas.openxmlformats.org/officeDocument/2006/relationships/printerSettings" Target="../printerSettings/printerSettings1.bin"/><Relationship Id="rId2" Type="http://schemas.openxmlformats.org/officeDocument/2006/relationships/hyperlink" Target="https://www.eia.gov/environment/emissions/carbon/pdf/2023_Emissions_Report.pdf" TargetMode="External"/><Relationship Id="rId1" Type="http://schemas.openxmlformats.org/officeDocument/2006/relationships/hyperlink" Target="https://www.eia.gov/consumption/commercial/data/2018/ce/pdf/c1.pdf" TargetMode="External"/><Relationship Id="rId6" Type="http://schemas.openxmlformats.org/officeDocument/2006/relationships/hyperlink" Target="https://motors.lbl.gov/analyze/7-0b4G" TargetMode="External"/><Relationship Id="rId5" Type="http://schemas.openxmlformats.org/officeDocument/2006/relationships/hyperlink" Target="https://betterbuildingssolutioncenter.energy.gov/sites/default/files/building_fault_detection_and_diagnostic-paper.pdf" TargetMode="External"/><Relationship Id="rId4" Type="http://schemas.openxmlformats.org/officeDocument/2006/relationships/hyperlink" Target="https://www.eia.gov/consumption/commercial/data/2018/ce/pdf/c1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regulations.gov/document/EERE-2011-BT-STD-0031-0057" TargetMode="External"/><Relationship Id="rId2" Type="http://schemas.openxmlformats.org/officeDocument/2006/relationships/hyperlink" Target="https://motors.lbl.gov/analyze/4n-0l2cB4" TargetMode="External"/><Relationship Id="rId1" Type="http://schemas.openxmlformats.org/officeDocument/2006/relationships/hyperlink" Target="https://motors.lbl.gov/analyze/47-0j0jE4"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otors.lbl.gov/analyze/4n-0l2cB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buildingretuning.pnnl.gov/publications/PNNL-25985.pdf" TargetMode="External"/><Relationship Id="rId3" Type="http://schemas.openxmlformats.org/officeDocument/2006/relationships/hyperlink" Target="https://buildings.lbl.gov/sites/default/files/2022-03/Package%20deals%20for%20deep%20saving.pdf" TargetMode="External"/><Relationship Id="rId7" Type="http://schemas.openxmlformats.org/officeDocument/2006/relationships/hyperlink" Target="https://eta-publications.lbl.gov/sites/default/files/59975.pdf" TargetMode="External"/><Relationship Id="rId2" Type="http://schemas.openxmlformats.org/officeDocument/2006/relationships/hyperlink" Target="https://www.pnnl.gov/main/publications/external/technical_reports/PNNL-21003.pdf" TargetMode="External"/><Relationship Id="rId1" Type="http://schemas.openxmlformats.org/officeDocument/2006/relationships/hyperlink" Target="https://digitalcommons.unl.edu/cgi/viewcontent.cgi?article=1087&amp;context=archengfacpub" TargetMode="External"/><Relationship Id="rId6" Type="http://schemas.openxmlformats.org/officeDocument/2006/relationships/hyperlink" Target="https://betterbuildingssolutioncenter.energy.gov/sites/default/files/building_fault_detection_and_diagnostic-paper.pdf" TargetMode="External"/><Relationship Id="rId11" Type="http://schemas.openxmlformats.org/officeDocument/2006/relationships/drawing" Target="../drawings/drawing3.xml"/><Relationship Id="rId5" Type="http://schemas.openxmlformats.org/officeDocument/2006/relationships/hyperlink" Target="https://eta-publications.lbl.gov/sites/default/files/crowe_-_building_commissioning_costs_and_savings_.pdf" TargetMode="External"/><Relationship Id="rId10" Type="http://schemas.openxmlformats.org/officeDocument/2006/relationships/printerSettings" Target="../printerSettings/printerSettings2.bin"/><Relationship Id="rId4" Type="http://schemas.openxmlformats.org/officeDocument/2006/relationships/hyperlink" Target="https://eta-publications.lbl.gov/sites/default/files/energy_efficiency_and_the_real_estate_-_paul_mathew.pdf" TargetMode="External"/><Relationship Id="rId9" Type="http://schemas.openxmlformats.org/officeDocument/2006/relationships/hyperlink" Target="https://eta-publications.lbl.gov/sites/default/files/building_commissioning_-_a_golden_opportunity_for_reducing_energy_costs_and_greenhouse-gas_emission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otors.lbl.gov/analyze/7-0b4G" TargetMode="External"/><Relationship Id="rId1" Type="http://schemas.openxmlformats.org/officeDocument/2006/relationships/hyperlink" Target="https://www.eia.gov/totalenergy/data/monthly/pdf/sec2_9.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pa.gov/energy/greenhouse-gases-equivalencies-calculator-calculations-and-references" TargetMode="External"/><Relationship Id="rId13" Type="http://schemas.openxmlformats.org/officeDocument/2006/relationships/hyperlink" Target="https://www.eia.gov/consumption/commercial/data/2018/bc/pdf/b1.pdf" TargetMode="External"/><Relationship Id="rId3" Type="http://schemas.openxmlformats.org/officeDocument/2006/relationships/hyperlink" Target="https://www.eia.gov/environment/emissions/carbon/pdf/2023_Emissions_Report.pdf" TargetMode="External"/><Relationship Id="rId7" Type="http://schemas.openxmlformats.org/officeDocument/2006/relationships/hyperlink" Target="https://www.eia.gov/consumption/commercial/data/2018/ce/pdf/c1.pdf" TargetMode="External"/><Relationship Id="rId12" Type="http://schemas.openxmlformats.org/officeDocument/2006/relationships/hyperlink" Target="https://www.eia.gov/consumption/commercial/data/2018/bc/pdf/b1.pdf" TargetMode="External"/><Relationship Id="rId2" Type="http://schemas.openxmlformats.org/officeDocument/2006/relationships/hyperlink" Target="https://www.eia.gov/outlooks/steo/data/browser/" TargetMode="External"/><Relationship Id="rId1" Type="http://schemas.openxmlformats.org/officeDocument/2006/relationships/hyperlink" Target="https://www.epa.gov/energy/greenhouse-gas-equivalencies-calculator" TargetMode="External"/><Relationship Id="rId6" Type="http://schemas.openxmlformats.org/officeDocument/2006/relationships/hyperlink" Target="https://www.eia.gov/consumption/commercial/data/2018/ce/pdf/c1.pdf" TargetMode="External"/><Relationship Id="rId11" Type="http://schemas.openxmlformats.org/officeDocument/2006/relationships/hyperlink" Target="https://www.epa.gov/energy/greenhouse-gas-equivalencies-calculator" TargetMode="External"/><Relationship Id="rId5" Type="http://schemas.openxmlformats.org/officeDocument/2006/relationships/hyperlink" Target="https://www.epa.gov/energy/greenhouse-gas-equivalencies-calculator" TargetMode="External"/><Relationship Id="rId10" Type="http://schemas.openxmlformats.org/officeDocument/2006/relationships/hyperlink" Target="https://www.eia.gov/totalenergy/data/monthly/pdf/sec2_4.pdf" TargetMode="External"/><Relationship Id="rId4" Type="http://schemas.openxmlformats.org/officeDocument/2006/relationships/hyperlink" Target="https://www.eia.gov/consumption/commercial/data/2018/ce/pdf/c1.pdf" TargetMode="External"/><Relationship Id="rId9" Type="http://schemas.openxmlformats.org/officeDocument/2006/relationships/hyperlink" Target="https://www.eia.gov/consumption/commercial/data/2018/ce/pdf/c1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ta.lbl.gov/publications/us-industrial-and-commercial-motor" TargetMode="External"/><Relationship Id="rId13" Type="http://schemas.openxmlformats.org/officeDocument/2006/relationships/hyperlink" Target="https://eta-publications.lbl.gov/sites/default/files/sam_fernandes_-_report_-_corporate_delivery_of_a_global_smary_building_program.pdf" TargetMode="External"/><Relationship Id="rId3" Type="http://schemas.openxmlformats.org/officeDocument/2006/relationships/hyperlink" Target="https://eta-publications.lbl.gov/sites/default/files/energy_efficiency_and_the_real_estate_-_paul_mathew.pdf" TargetMode="External"/><Relationship Id="rId7" Type="http://schemas.openxmlformats.org/officeDocument/2006/relationships/hyperlink" Target="https://www.bpa.gov/energy-and-services/efficiency/market-research-and-momentum-savings/hvac-market-research" TargetMode="External"/><Relationship Id="rId12" Type="http://schemas.openxmlformats.org/officeDocument/2006/relationships/hyperlink" Target="https://neea.org/resources/power-drive-systems-energy-savings-and-non-energy-benefits-in-constant-variable-load-applications" TargetMode="External"/><Relationship Id="rId2" Type="http://schemas.openxmlformats.org/officeDocument/2006/relationships/hyperlink" Target="https://buildings.lbl.gov/sites/default/files/2022-03/Package%20deals%20for%20deep%20saving.pdf" TargetMode="External"/><Relationship Id="rId16" Type="http://schemas.openxmlformats.org/officeDocument/2006/relationships/printerSettings" Target="../printerSettings/printerSettings5.bin"/><Relationship Id="rId1" Type="http://schemas.openxmlformats.org/officeDocument/2006/relationships/hyperlink" Target="https://www.pnnl.gov/main/publications/external/technical_reports/PNNL-21003.pdf" TargetMode="External"/><Relationship Id="rId6" Type="http://schemas.openxmlformats.org/officeDocument/2006/relationships/hyperlink" Target="https://buildingretuning.pnnl.gov/publications/PNNL-25985.pdf" TargetMode="External"/><Relationship Id="rId11" Type="http://schemas.openxmlformats.org/officeDocument/2006/relationships/hyperlink" Target="https://neea.org/resources/power-drive-systems-energy-savings-and-non-energy-benefits-in-constant-variable-load-applications" TargetMode="External"/><Relationship Id="rId5" Type="http://schemas.openxmlformats.org/officeDocument/2006/relationships/hyperlink" Target="https://betterbuildingssolutioncenter.energy.gov/sites/default/files/building_fault_detection_and_diagnostic-paper.pdf" TargetMode="External"/><Relationship Id="rId15" Type="http://schemas.openxmlformats.org/officeDocument/2006/relationships/hyperlink" Target="https://neea.org/resources/cbsa-4-2019-final-report" TargetMode="External"/><Relationship Id="rId10" Type="http://schemas.openxmlformats.org/officeDocument/2006/relationships/hyperlink" Target="https://www.eia.gov/outlooks/aeo/" TargetMode="External"/><Relationship Id="rId4" Type="http://schemas.openxmlformats.org/officeDocument/2006/relationships/hyperlink" Target="https://eta-publications.lbl.gov/sites/default/files/crowe_-_building_commissioning_costs_and_savings_.pdf" TargetMode="External"/><Relationship Id="rId9" Type="http://schemas.openxmlformats.org/officeDocument/2006/relationships/hyperlink" Target="https://www.eia.gov/consumption/commercial/data/2018/" TargetMode="External"/><Relationship Id="rId14" Type="http://schemas.openxmlformats.org/officeDocument/2006/relationships/hyperlink" Target="https://eta-publications.lbl.gov/sites/default/files/building_commissioning_-_a_golden_opportunity_for_reducing_energy_costs_and_greenhouse-gas_emis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F9EE-F95B-4495-864E-9B45C29BF7FE}">
  <sheetPr codeName="Sheet1"/>
  <dimension ref="A1:L334"/>
  <sheetViews>
    <sheetView tabSelected="1" zoomScale="115" zoomScaleNormal="115" workbookViewId="0">
      <selection activeCell="C183" sqref="C183"/>
    </sheetView>
  </sheetViews>
  <sheetFormatPr defaultColWidth="8.5703125" defaultRowHeight="15" zeroHeight="1"/>
  <cols>
    <col min="1" max="1" width="2.5703125" style="93" customWidth="1"/>
    <col min="2" max="2" width="4.5703125" style="94" customWidth="1"/>
    <col min="3" max="3" width="29.5703125" style="42" customWidth="1"/>
    <col min="4" max="5" width="25.42578125" style="94" customWidth="1"/>
    <col min="6" max="6" width="9.5703125" style="94" customWidth="1"/>
    <col min="7" max="7" width="15" style="94" customWidth="1"/>
    <col min="8" max="8" width="25.42578125" style="94" customWidth="1"/>
    <col min="9" max="9" width="10.42578125" style="94" customWidth="1"/>
    <col min="10" max="10" width="8.5703125" style="94"/>
    <col min="11" max="11" width="8.5703125" style="94" customWidth="1"/>
    <col min="12" max="16384" width="8.5703125" style="94"/>
  </cols>
  <sheetData>
    <row r="1" spans="3:9"/>
    <row r="2" spans="3:9" ht="26.25">
      <c r="C2" s="210" t="s">
        <v>0</v>
      </c>
    </row>
    <row r="3" spans="3:9" ht="32.25" customHeight="1">
      <c r="C3" s="277" t="s">
        <v>1</v>
      </c>
      <c r="D3" s="277"/>
      <c r="E3" s="277"/>
      <c r="F3" s="277"/>
      <c r="G3" s="277"/>
      <c r="H3" s="277"/>
    </row>
    <row r="4" spans="3:9">
      <c r="C4" s="94"/>
    </row>
    <row r="5" spans="3:9">
      <c r="C5" s="94"/>
    </row>
    <row r="6" spans="3:9" ht="20.25">
      <c r="C6" s="211" t="s">
        <v>2</v>
      </c>
      <c r="G6" s="212" t="s">
        <v>3</v>
      </c>
      <c r="H6" s="192"/>
      <c r="I6" s="192"/>
    </row>
    <row r="7" spans="3:9">
      <c r="C7" s="94"/>
      <c r="G7" s="192"/>
      <c r="H7" s="192"/>
      <c r="I7" s="192"/>
    </row>
    <row r="8" spans="3:9">
      <c r="C8" s="159" t="s">
        <v>4</v>
      </c>
      <c r="D8" s="1"/>
      <c r="E8" s="1"/>
      <c r="F8" s="164"/>
      <c r="G8" s="193"/>
      <c r="H8" s="193"/>
      <c r="I8" s="194"/>
    </row>
    <row r="9" spans="3:9">
      <c r="C9" s="268" t="s">
        <v>5</v>
      </c>
      <c r="D9" s="268"/>
      <c r="E9" s="161" t="s">
        <v>6</v>
      </c>
      <c r="F9" s="164"/>
      <c r="G9" s="193"/>
      <c r="H9" s="193"/>
      <c r="I9" s="194"/>
    </row>
    <row r="10" spans="3:9" ht="31.5">
      <c r="C10" s="177" t="s">
        <v>7</v>
      </c>
      <c r="D10" s="179">
        <f>'Constants &amp; Stats'!D28*1000000000000*0.000000000293071</f>
        <v>1989072.8770000001</v>
      </c>
      <c r="E10" s="179" t="s">
        <v>8</v>
      </c>
      <c r="F10" s="164"/>
      <c r="G10" s="241"/>
      <c r="H10" s="193"/>
      <c r="I10" s="194"/>
    </row>
    <row r="11" spans="3:9" ht="31.5">
      <c r="C11" s="177" t="s">
        <v>9</v>
      </c>
      <c r="D11" s="179">
        <f>D10*D22</f>
        <v>1196022.7510000002</v>
      </c>
      <c r="E11" s="179" t="s">
        <v>8</v>
      </c>
      <c r="F11" s="164"/>
      <c r="G11" s="242">
        <f>D11*'Constants &amp; Stats'!$D$19</f>
        <v>1471.1079837300001</v>
      </c>
      <c r="H11" s="197" t="s">
        <v>10</v>
      </c>
      <c r="I11" s="194"/>
    </row>
    <row r="12" spans="3:9" ht="31.5">
      <c r="C12" s="177" t="s">
        <v>11</v>
      </c>
      <c r="D12" s="179">
        <f>'Constants &amp; Stats'!D29*1000000</f>
        <v>55000000</v>
      </c>
      <c r="E12" s="179" t="s">
        <v>12</v>
      </c>
      <c r="F12" s="164"/>
      <c r="G12" s="242"/>
      <c r="H12" s="197"/>
      <c r="I12" s="194"/>
    </row>
    <row r="13" spans="3:9" ht="31.5">
      <c r="C13" s="177" t="s">
        <v>13</v>
      </c>
      <c r="D13" s="179">
        <f>'Constants &amp; Stats'!D26</f>
        <v>96423</v>
      </c>
      <c r="E13" s="179" t="s">
        <v>14</v>
      </c>
      <c r="F13" s="164"/>
      <c r="G13" s="193"/>
      <c r="H13" s="193"/>
      <c r="I13" s="194"/>
    </row>
    <row r="14" spans="3:9" ht="31.5">
      <c r="C14" s="177" t="s">
        <v>15</v>
      </c>
      <c r="D14" s="179">
        <f>'Constants &amp; Stats'!D27*1000</f>
        <v>5918000</v>
      </c>
      <c r="E14" s="179" t="s">
        <v>16</v>
      </c>
      <c r="G14" s="193"/>
      <c r="H14" s="193"/>
      <c r="I14" s="195"/>
    </row>
    <row r="15" spans="3:9">
      <c r="C15" s="182" t="s">
        <v>17</v>
      </c>
      <c r="D15" s="181"/>
      <c r="E15" s="181"/>
      <c r="G15" s="193"/>
      <c r="H15" s="193"/>
      <c r="I15" s="195"/>
    </row>
    <row r="16" spans="3:9">
      <c r="C16" s="182" t="s">
        <v>18</v>
      </c>
      <c r="D16" s="181"/>
      <c r="E16" s="181"/>
      <c r="G16" s="193"/>
      <c r="H16" s="193"/>
      <c r="I16" s="195"/>
    </row>
    <row r="17" spans="3:9">
      <c r="C17" s="182" t="s">
        <v>19</v>
      </c>
      <c r="D17" s="167"/>
      <c r="E17" s="164"/>
      <c r="F17" s="164"/>
      <c r="G17" s="193"/>
      <c r="H17" s="193"/>
      <c r="I17" s="195"/>
    </row>
    <row r="18" spans="3:9">
      <c r="C18" s="94"/>
      <c r="G18" s="192"/>
      <c r="H18" s="192"/>
      <c r="I18" s="194"/>
    </row>
    <row r="19" spans="3:9">
      <c r="C19" s="94"/>
      <c r="G19" s="192"/>
      <c r="H19" s="192"/>
      <c r="I19" s="194"/>
    </row>
    <row r="20" spans="3:9">
      <c r="C20" s="159" t="s">
        <v>20</v>
      </c>
      <c r="D20" s="1"/>
      <c r="E20" s="1"/>
      <c r="F20" s="164"/>
      <c r="G20" s="193"/>
      <c r="H20" s="193"/>
      <c r="I20" s="195"/>
    </row>
    <row r="21" spans="3:9">
      <c r="C21" s="278" t="s">
        <v>5</v>
      </c>
      <c r="D21" s="278"/>
      <c r="E21" s="161" t="s">
        <v>6</v>
      </c>
      <c r="F21" s="164"/>
      <c r="G21" s="193"/>
      <c r="H21" s="193"/>
      <c r="I21" s="192"/>
    </row>
    <row r="22" spans="3:9">
      <c r="C22" s="177" t="s">
        <v>21</v>
      </c>
      <c r="D22" s="178">
        <f>'Constants &amp; Stats'!D42</f>
        <v>0.60129659643435984</v>
      </c>
      <c r="E22" s="133" t="s">
        <v>22</v>
      </c>
      <c r="F22" s="164"/>
      <c r="G22" s="196"/>
      <c r="H22" s="197"/>
      <c r="I22" s="192"/>
    </row>
    <row r="23" spans="3:9">
      <c r="C23" s="177" t="s">
        <v>23</v>
      </c>
      <c r="D23" s="178">
        <f>'Constants &amp; Stats'!D43</f>
        <v>0.33888315898040372</v>
      </c>
      <c r="E23" s="133" t="s">
        <v>22</v>
      </c>
      <c r="F23" s="164"/>
      <c r="G23" s="196"/>
      <c r="H23" s="197"/>
      <c r="I23" s="192"/>
    </row>
    <row r="24" spans="3:9">
      <c r="C24" s="177" t="s">
        <v>24</v>
      </c>
      <c r="D24" s="178">
        <f>'Constants &amp; Stats'!D44</f>
        <v>1.4881390894356859E-2</v>
      </c>
      <c r="E24" s="133" t="s">
        <v>22</v>
      </c>
      <c r="F24" s="164"/>
      <c r="G24" s="196"/>
      <c r="H24" s="197"/>
      <c r="I24" s="192"/>
    </row>
    <row r="25" spans="3:9">
      <c r="C25" s="177" t="s">
        <v>25</v>
      </c>
      <c r="D25" s="178">
        <f>'Constants &amp; Stats'!D45</f>
        <v>4.4938853690879625E-2</v>
      </c>
      <c r="E25" s="133" t="s">
        <v>22</v>
      </c>
      <c r="G25" s="192"/>
      <c r="H25" s="192"/>
      <c r="I25" s="192"/>
    </row>
    <row r="26" spans="3:9">
      <c r="C26" s="135" t="s">
        <v>26</v>
      </c>
      <c r="G26" s="192"/>
      <c r="H26" s="192"/>
      <c r="I26" s="192"/>
    </row>
    <row r="27" spans="3:9">
      <c r="C27" s="182" t="s">
        <v>27</v>
      </c>
      <c r="G27" s="192"/>
      <c r="H27" s="192"/>
      <c r="I27" s="192"/>
    </row>
    <row r="28" spans="3:9">
      <c r="C28" s="182"/>
      <c r="G28" s="192"/>
      <c r="H28" s="192"/>
      <c r="I28" s="192"/>
    </row>
    <row r="29" spans="3:9">
      <c r="C29" s="271" t="s">
        <v>28</v>
      </c>
      <c r="D29" s="271"/>
      <c r="E29" s="271"/>
      <c r="G29" s="192"/>
      <c r="H29" s="192"/>
      <c r="I29" s="194"/>
    </row>
    <row r="30" spans="3:9">
      <c r="C30" s="182" t="s">
        <v>29</v>
      </c>
      <c r="G30" s="192"/>
      <c r="H30" s="192"/>
      <c r="I30" s="192"/>
    </row>
    <row r="31" spans="3:9">
      <c r="C31" s="182"/>
      <c r="G31" s="192"/>
      <c r="H31" s="192"/>
      <c r="I31" s="192"/>
    </row>
    <row r="32" spans="3:9" ht="35.25" customHeight="1">
      <c r="C32" s="271" t="s">
        <v>30</v>
      </c>
      <c r="D32" s="271"/>
      <c r="E32" s="271"/>
      <c r="G32" s="192"/>
      <c r="H32" s="192"/>
      <c r="I32" s="194"/>
    </row>
    <row r="33" spans="3:9">
      <c r="C33" s="251" t="s">
        <v>31</v>
      </c>
      <c r="G33" s="192"/>
      <c r="H33" s="192"/>
      <c r="I33" s="194"/>
    </row>
    <row r="34" spans="3:9">
      <c r="C34" s="251"/>
      <c r="G34" s="192"/>
      <c r="H34" s="192"/>
      <c r="I34" s="194"/>
    </row>
    <row r="35" spans="3:9" ht="20.25">
      <c r="C35" s="258" t="s">
        <v>32</v>
      </c>
      <c r="G35" s="192"/>
      <c r="H35" s="192"/>
      <c r="I35" s="194"/>
    </row>
    <row r="36" spans="3:9" ht="20.25">
      <c r="C36" s="211"/>
      <c r="G36" s="192"/>
      <c r="H36" s="192"/>
      <c r="I36" s="194"/>
    </row>
    <row r="37" spans="3:9">
      <c r="C37" s="159" t="s">
        <v>33</v>
      </c>
      <c r="G37" s="192"/>
      <c r="H37" s="192"/>
      <c r="I37" s="194"/>
    </row>
    <row r="38" spans="3:9">
      <c r="C38" s="278" t="s">
        <v>5</v>
      </c>
      <c r="D38" s="278"/>
      <c r="E38" s="161" t="s">
        <v>6</v>
      </c>
      <c r="G38" s="192"/>
      <c r="H38" s="192"/>
      <c r="I38" s="194"/>
    </row>
    <row r="39" spans="3:9">
      <c r="C39" s="280" t="s">
        <v>34</v>
      </c>
      <c r="D39" s="179">
        <f>'Calc - Energy Consumption'!D7+'Calc - Energy Consumption'!D8</f>
        <v>240362.35266171789</v>
      </c>
      <c r="E39" s="179" t="s">
        <v>8</v>
      </c>
      <c r="G39" s="260">
        <f>D39*'Constants &amp; Stats'!$D$19</f>
        <v>295.64569377391297</v>
      </c>
      <c r="H39" s="197" t="s">
        <v>10</v>
      </c>
      <c r="I39" s="194"/>
    </row>
    <row r="40" spans="3:9">
      <c r="C40" s="281"/>
      <c r="D40" s="259">
        <f>('Calc - Energy Consumption'!D7+'Calc - Energy Consumption'!D8)/'Research Findings'!D11</f>
        <v>0.20096804384427455</v>
      </c>
      <c r="E40" s="133" t="s">
        <v>22</v>
      </c>
      <c r="G40" s="192"/>
      <c r="H40" s="192"/>
      <c r="I40" s="194"/>
    </row>
    <row r="41" spans="3:9">
      <c r="C41" s="182" t="s">
        <v>35</v>
      </c>
      <c r="G41" s="192"/>
      <c r="H41" s="192"/>
      <c r="I41" s="194"/>
    </row>
    <row r="42" spans="3:9">
      <c r="C42" s="34"/>
      <c r="G42" s="192"/>
      <c r="H42" s="192"/>
      <c r="I42" s="194"/>
    </row>
    <row r="43" spans="3:9">
      <c r="C43" s="159" t="s">
        <v>36</v>
      </c>
      <c r="D43" s="1"/>
      <c r="E43" s="1"/>
      <c r="G43" s="192"/>
      <c r="H43" s="192"/>
      <c r="I43" s="194"/>
    </row>
    <row r="44" spans="3:9">
      <c r="C44" s="268" t="s">
        <v>5</v>
      </c>
      <c r="D44" s="268"/>
      <c r="E44" s="161" t="s">
        <v>6</v>
      </c>
      <c r="G44" s="192"/>
      <c r="H44" s="192"/>
      <c r="I44" s="194"/>
    </row>
    <row r="45" spans="3:9">
      <c r="C45" s="165" t="s">
        <v>37</v>
      </c>
      <c r="D45" s="133">
        <f>D92+D140</f>
        <v>39952.209377205785</v>
      </c>
      <c r="E45" s="133" t="s">
        <v>8</v>
      </c>
      <c r="G45" s="260">
        <f>D45*'Constants &amp; Stats'!$D$19</f>
        <v>49.141217533963115</v>
      </c>
      <c r="H45" s="197" t="s">
        <v>10</v>
      </c>
      <c r="I45" s="194"/>
    </row>
    <row r="46" spans="3:9">
      <c r="C46" s="165" t="s">
        <v>38</v>
      </c>
      <c r="D46" s="133">
        <f>D93+D141</f>
        <v>5093906695.5937376</v>
      </c>
      <c r="E46" s="133" t="s">
        <v>39</v>
      </c>
      <c r="G46" s="192"/>
      <c r="H46" s="192"/>
      <c r="I46" s="194"/>
    </row>
    <row r="47" spans="3:9">
      <c r="C47" s="165" t="s">
        <v>40</v>
      </c>
      <c r="D47" s="133">
        <f>D94+D142</f>
        <v>16660071.310294813</v>
      </c>
      <c r="E47" s="133" t="s">
        <v>41</v>
      </c>
      <c r="G47" s="261">
        <f>D47*'Constants &amp; Stats'!$D$16</f>
        <v>3965096.9718501652</v>
      </c>
      <c r="H47" s="197" t="s">
        <v>42</v>
      </c>
      <c r="I47" s="194"/>
    </row>
    <row r="48" spans="3:9" ht="27.6" customHeight="1">
      <c r="C48" s="269" t="s">
        <v>43</v>
      </c>
      <c r="D48" s="269"/>
      <c r="E48" s="269"/>
      <c r="G48" s="192"/>
      <c r="H48" s="192"/>
      <c r="I48" s="194"/>
    </row>
    <row r="49" spans="3:9">
      <c r="C49" s="251"/>
      <c r="G49" s="192"/>
      <c r="H49" s="192"/>
      <c r="I49" s="194"/>
    </row>
    <row r="50" spans="3:9" ht="21">
      <c r="C50" s="211" t="s">
        <v>44</v>
      </c>
      <c r="G50" s="191"/>
      <c r="H50" s="192"/>
      <c r="I50" s="192"/>
    </row>
    <row r="51" spans="3:9">
      <c r="C51" s="94"/>
      <c r="G51" s="192"/>
      <c r="H51" s="192"/>
      <c r="I51" s="192"/>
    </row>
    <row r="52" spans="3:9">
      <c r="C52" s="159" t="s">
        <v>45</v>
      </c>
      <c r="D52" s="1"/>
      <c r="G52" s="192"/>
      <c r="H52" s="192"/>
      <c r="I52" s="192"/>
    </row>
    <row r="53" spans="3:9">
      <c r="C53" s="160" t="s">
        <v>5</v>
      </c>
      <c r="D53" s="161" t="s">
        <v>6</v>
      </c>
      <c r="G53" s="192"/>
      <c r="H53" s="192"/>
      <c r="I53" s="192"/>
    </row>
    <row r="54" spans="3:9">
      <c r="C54" s="252">
        <f>'Calc - Energy Consumption'!D7</f>
        <v>51907.209183457038</v>
      </c>
      <c r="D54" s="253" t="s">
        <v>8</v>
      </c>
      <c r="G54" s="196">
        <f>C54*'Constants &amp; Stats'!$D$19</f>
        <v>63.845867295652155</v>
      </c>
      <c r="H54" s="197" t="s">
        <v>10</v>
      </c>
      <c r="I54" s="213"/>
    </row>
    <row r="55" spans="3:9" ht="27.95" customHeight="1">
      <c r="C55" s="276" t="s">
        <v>46</v>
      </c>
      <c r="D55" s="276"/>
      <c r="E55" s="276"/>
      <c r="F55" s="276"/>
      <c r="G55" s="198"/>
      <c r="H55" s="198"/>
      <c r="I55" s="192"/>
    </row>
    <row r="56" spans="3:9">
      <c r="C56" s="164"/>
      <c r="D56" s="164"/>
      <c r="E56" s="164"/>
      <c r="F56" s="164"/>
      <c r="G56" s="193"/>
      <c r="H56" s="193"/>
      <c r="I56" s="192"/>
    </row>
    <row r="57" spans="3:9">
      <c r="C57" s="159" t="s">
        <v>47</v>
      </c>
      <c r="D57" s="1"/>
      <c r="E57" s="1"/>
      <c r="F57" s="164"/>
      <c r="G57" s="193"/>
      <c r="H57" s="193"/>
      <c r="I57" s="192"/>
    </row>
    <row r="58" spans="3:9">
      <c r="C58" s="268" t="s">
        <v>5</v>
      </c>
      <c r="D58" s="268"/>
      <c r="E58" s="161" t="s">
        <v>6</v>
      </c>
      <c r="F58" s="164"/>
      <c r="G58" s="193"/>
      <c r="H58" s="193"/>
      <c r="I58" s="192"/>
    </row>
    <row r="59" spans="3:9">
      <c r="C59" s="176" t="s">
        <v>48</v>
      </c>
      <c r="D59" s="134">
        <f>'Research - Pumps'!E181</f>
        <v>5.7341958063810504E-2</v>
      </c>
      <c r="E59" s="133" t="s">
        <v>22</v>
      </c>
      <c r="G59" s="196"/>
      <c r="H59" s="197"/>
      <c r="I59" s="192"/>
    </row>
    <row r="60" spans="3:9">
      <c r="C60" s="176" t="s">
        <v>49</v>
      </c>
      <c r="D60" s="134">
        <f>'Research - Pumps'!E182</f>
        <v>0.24736726977281959</v>
      </c>
      <c r="E60" s="133" t="s">
        <v>22</v>
      </c>
      <c r="F60" s="164"/>
      <c r="G60" s="196"/>
      <c r="H60" s="197"/>
      <c r="I60" s="192"/>
    </row>
    <row r="61" spans="3:9">
      <c r="C61" s="176" t="s">
        <v>50</v>
      </c>
      <c r="D61" s="134">
        <f>'Research - Pumps'!E183</f>
        <v>0.15596387612887097</v>
      </c>
      <c r="E61" s="133" t="s">
        <v>22</v>
      </c>
      <c r="F61" s="164"/>
      <c r="G61" s="196"/>
      <c r="H61" s="197"/>
      <c r="I61" s="192"/>
    </row>
    <row r="62" spans="3:9">
      <c r="C62" s="176" t="s">
        <v>51</v>
      </c>
      <c r="D62" s="134">
        <f>'Research - Pumps'!E184</f>
        <v>0.47104777975688261</v>
      </c>
      <c r="E62" s="133" t="s">
        <v>22</v>
      </c>
      <c r="F62" s="164"/>
      <c r="G62" s="196"/>
      <c r="H62" s="197"/>
      <c r="I62" s="192"/>
    </row>
    <row r="63" spans="3:9">
      <c r="C63" s="176" t="s">
        <v>52</v>
      </c>
      <c r="D63" s="134">
        <f>'Research - Pumps'!E185</f>
        <v>6.827911627761632E-2</v>
      </c>
      <c r="E63" s="133" t="s">
        <v>22</v>
      </c>
      <c r="F63" s="164"/>
      <c r="G63" s="196"/>
      <c r="H63" s="197"/>
      <c r="I63" s="192"/>
    </row>
    <row r="64" spans="3:9" ht="25.5" customHeight="1">
      <c r="C64" s="279" t="s">
        <v>53</v>
      </c>
      <c r="D64" s="279"/>
      <c r="E64" s="279"/>
      <c r="F64" s="164"/>
      <c r="G64" s="193"/>
      <c r="H64" s="193"/>
      <c r="I64" s="192"/>
    </row>
    <row r="65" spans="3:9">
      <c r="C65" s="164"/>
      <c r="D65" s="164"/>
      <c r="E65" s="164"/>
      <c r="F65" s="164"/>
      <c r="G65" s="193"/>
      <c r="H65" s="193"/>
      <c r="I65" s="192"/>
    </row>
    <row r="66" spans="3:9">
      <c r="C66" s="159" t="s">
        <v>54</v>
      </c>
      <c r="D66" s="1"/>
      <c r="E66" s="1"/>
      <c r="F66" s="1"/>
      <c r="G66" s="195"/>
      <c r="H66" s="192"/>
      <c r="I66" s="192"/>
    </row>
    <row r="67" spans="3:9" ht="30.75" customHeight="1">
      <c r="C67" s="272" t="s">
        <v>55</v>
      </c>
      <c r="D67" s="272"/>
      <c r="E67" s="272"/>
      <c r="F67" s="164"/>
      <c r="G67" s="193"/>
      <c r="H67" s="193"/>
      <c r="I67" s="192"/>
    </row>
    <row r="68" spans="3:9">
      <c r="C68" s="268" t="s">
        <v>5</v>
      </c>
      <c r="D68" s="268"/>
      <c r="E68" s="161" t="s">
        <v>6</v>
      </c>
      <c r="F68" s="1"/>
      <c r="G68" s="195"/>
      <c r="H68" s="192"/>
      <c r="I68" s="192"/>
    </row>
    <row r="69" spans="3:9">
      <c r="C69" s="165" t="s">
        <v>37</v>
      </c>
      <c r="D69" s="133">
        <f>'Calc - Energy Savings '!D38</f>
        <v>4522.1275788903695</v>
      </c>
      <c r="E69" s="133" t="s">
        <v>8</v>
      </c>
      <c r="G69" s="196">
        <f>D69*'Constants &amp; Stats'!$D$19</f>
        <v>5.5622169220351543</v>
      </c>
      <c r="H69" s="197" t="s">
        <v>10</v>
      </c>
      <c r="I69" s="192"/>
    </row>
    <row r="70" spans="3:9">
      <c r="C70" s="165" t="s">
        <v>38</v>
      </c>
      <c r="D70" s="133">
        <f>'Calc - Energy Savings '!D39</f>
        <v>576571266.30852211</v>
      </c>
      <c r="E70" s="133" t="s">
        <v>39</v>
      </c>
      <c r="F70" s="1"/>
      <c r="G70" s="196"/>
      <c r="H70" s="197"/>
      <c r="I70" s="192"/>
    </row>
    <row r="71" spans="3:9">
      <c r="C71" s="165" t="s">
        <v>40</v>
      </c>
      <c r="D71" s="133">
        <f>'Calc - Energy Savings '!D40</f>
        <v>1885727.200397284</v>
      </c>
      <c r="E71" s="133" t="s">
        <v>41</v>
      </c>
      <c r="F71" s="166"/>
      <c r="G71" s="196">
        <f>D71*'Constants &amp; Stats'!$D$16</f>
        <v>448803.07369455358</v>
      </c>
      <c r="H71" s="197" t="s">
        <v>42</v>
      </c>
      <c r="I71" s="192"/>
    </row>
    <row r="72" spans="3:9" ht="29.1" customHeight="1">
      <c r="C72" s="269" t="s">
        <v>56</v>
      </c>
      <c r="D72" s="269"/>
      <c r="E72" s="269"/>
      <c r="F72" s="1"/>
      <c r="G72" s="195"/>
      <c r="H72" s="192"/>
      <c r="I72" s="192"/>
    </row>
    <row r="73" spans="3:9">
      <c r="C73" s="163"/>
      <c r="D73" s="1"/>
      <c r="E73" s="1"/>
      <c r="F73" s="1"/>
      <c r="G73" s="195"/>
      <c r="H73" s="192"/>
      <c r="I73" s="192"/>
    </row>
    <row r="74" spans="3:9">
      <c r="C74" s="159" t="s">
        <v>57</v>
      </c>
      <c r="D74" s="1"/>
      <c r="E74" s="1"/>
      <c r="F74" s="1"/>
      <c r="G74" s="195"/>
      <c r="H74" s="192"/>
      <c r="I74" s="192"/>
    </row>
    <row r="75" spans="3:9" ht="30.75" customHeight="1">
      <c r="C75" s="272" t="s">
        <v>58</v>
      </c>
      <c r="D75" s="272"/>
      <c r="E75" s="272"/>
      <c r="F75" s="164"/>
      <c r="G75" s="193"/>
      <c r="H75" s="193"/>
      <c r="I75" s="192"/>
    </row>
    <row r="76" spans="3:9">
      <c r="C76" s="268" t="s">
        <v>5</v>
      </c>
      <c r="D76" s="268"/>
      <c r="E76" s="161" t="s">
        <v>6</v>
      </c>
      <c r="F76" s="1"/>
      <c r="G76" s="195"/>
      <c r="H76" s="192"/>
      <c r="I76" s="192"/>
    </row>
    <row r="77" spans="3:9">
      <c r="C77" s="165" t="s">
        <v>37</v>
      </c>
      <c r="D77" s="133">
        <f>'Calc - Energy Savings '!D44</f>
        <v>4478.9826526755533</v>
      </c>
      <c r="E77" s="133" t="s">
        <v>8</v>
      </c>
      <c r="F77" s="166"/>
      <c r="G77" s="196">
        <f>D77*'Constants &amp; Stats'!$D$19</f>
        <v>5.5091486627909303</v>
      </c>
      <c r="H77" s="197" t="s">
        <v>10</v>
      </c>
      <c r="I77" s="192"/>
    </row>
    <row r="78" spans="3:9">
      <c r="C78" s="165" t="s">
        <v>38</v>
      </c>
      <c r="D78" s="133">
        <f>'Calc - Energy Savings '!D45</f>
        <v>571070288.21613312</v>
      </c>
      <c r="E78" s="133" t="s">
        <v>39</v>
      </c>
      <c r="F78" s="1"/>
      <c r="G78" s="196"/>
      <c r="H78" s="197"/>
      <c r="I78" s="192"/>
    </row>
    <row r="79" spans="3:9">
      <c r="C79" s="165" t="s">
        <v>40</v>
      </c>
      <c r="D79" s="133">
        <f>'Calc - Energy Savings '!D46</f>
        <v>1867735.7661657056</v>
      </c>
      <c r="E79" s="133" t="s">
        <v>41</v>
      </c>
      <c r="F79" s="166"/>
      <c r="G79" s="196">
        <f>D79*'Constants &amp; Stats'!$D$16</f>
        <v>444521.11234743794</v>
      </c>
      <c r="H79" s="197" t="s">
        <v>42</v>
      </c>
      <c r="I79" s="192"/>
    </row>
    <row r="80" spans="3:9" ht="27.6" customHeight="1">
      <c r="C80" s="269" t="s">
        <v>59</v>
      </c>
      <c r="D80" s="269"/>
      <c r="E80" s="269"/>
      <c r="F80" s="1"/>
      <c r="G80" s="195"/>
      <c r="H80" s="192"/>
      <c r="I80" s="192"/>
    </row>
    <row r="81" spans="3:10">
      <c r="G81" s="192"/>
      <c r="H81" s="192"/>
      <c r="I81" s="192"/>
    </row>
    <row r="82" spans="3:10">
      <c r="C82" s="159" t="s">
        <v>60</v>
      </c>
      <c r="D82" s="1"/>
      <c r="E82" s="1"/>
      <c r="F82" s="1"/>
      <c r="G82" s="195"/>
      <c r="H82" s="195"/>
      <c r="I82" s="192"/>
    </row>
    <row r="83" spans="3:10" ht="20.25" customHeight="1">
      <c r="C83" s="272" t="s">
        <v>61</v>
      </c>
      <c r="D83" s="272"/>
      <c r="E83" s="272"/>
      <c r="F83" s="164"/>
      <c r="G83" s="193"/>
      <c r="H83" s="193"/>
      <c r="I83" s="192"/>
    </row>
    <row r="84" spans="3:10">
      <c r="C84" s="268" t="s">
        <v>5</v>
      </c>
      <c r="D84" s="268"/>
      <c r="E84" s="161" t="s">
        <v>6</v>
      </c>
      <c r="F84" s="1"/>
      <c r="G84" s="195"/>
      <c r="H84" s="195"/>
      <c r="I84" s="192"/>
    </row>
    <row r="85" spans="3:10">
      <c r="C85" s="165" t="s">
        <v>37</v>
      </c>
      <c r="D85" s="133">
        <f>'Calc - Energy Savings '!D83</f>
        <v>1716.243958075645</v>
      </c>
      <c r="E85" s="133" t="s">
        <v>8</v>
      </c>
      <c r="F85" s="166"/>
      <c r="G85" s="196">
        <f>D85*'Constants &amp; Stats'!$D$19</f>
        <v>2.1109800684330433</v>
      </c>
      <c r="H85" s="197" t="s">
        <v>10</v>
      </c>
      <c r="I85" s="192"/>
    </row>
    <row r="86" spans="3:10">
      <c r="C86" s="165" t="s">
        <v>38</v>
      </c>
      <c r="D86" s="133">
        <f>'Calc - Energy Savings '!D84</f>
        <v>218821104.65464473</v>
      </c>
      <c r="E86" s="133" t="s">
        <v>39</v>
      </c>
      <c r="F86" s="1"/>
      <c r="G86" s="196"/>
      <c r="H86" s="197"/>
      <c r="I86" s="192"/>
    </row>
    <row r="87" spans="3:10">
      <c r="C87" s="165" t="s">
        <v>40</v>
      </c>
      <c r="D87" s="133">
        <f>'Calc - Energy Savings '!D85</f>
        <v>715673.73051754397</v>
      </c>
      <c r="E87" s="133" t="s">
        <v>41</v>
      </c>
      <c r="F87" s="166"/>
      <c r="G87" s="196">
        <f>D87*'Constants &amp; Stats'!$D$16</f>
        <v>170330.34786317547</v>
      </c>
      <c r="H87" s="197" t="s">
        <v>42</v>
      </c>
      <c r="I87" s="192"/>
    </row>
    <row r="88" spans="3:10" ht="26.1" customHeight="1">
      <c r="C88" s="269" t="s">
        <v>59</v>
      </c>
      <c r="D88" s="269"/>
      <c r="E88" s="269"/>
      <c r="F88" s="1"/>
      <c r="G88" s="195"/>
      <c r="H88" s="195"/>
      <c r="I88" s="192"/>
    </row>
    <row r="89" spans="3:10">
      <c r="C89" s="159"/>
      <c r="D89" s="1"/>
      <c r="E89" s="1"/>
      <c r="F89" s="1"/>
      <c r="G89" s="195"/>
      <c r="H89" s="195"/>
      <c r="I89" s="192"/>
    </row>
    <row r="90" spans="3:10">
      <c r="C90" s="159" t="s">
        <v>62</v>
      </c>
      <c r="D90" s="1"/>
      <c r="E90" s="1"/>
      <c r="F90" s="1"/>
      <c r="G90" s="195"/>
      <c r="H90" s="195"/>
      <c r="I90" s="192"/>
    </row>
    <row r="91" spans="3:10">
      <c r="C91" s="268" t="s">
        <v>5</v>
      </c>
      <c r="D91" s="268"/>
      <c r="E91" s="161" t="s">
        <v>6</v>
      </c>
      <c r="F91" s="1"/>
      <c r="G91" s="195"/>
      <c r="H91" s="195"/>
      <c r="I91" s="192"/>
    </row>
    <row r="92" spans="3:10">
      <c r="C92" s="165" t="s">
        <v>37</v>
      </c>
      <c r="D92" s="133">
        <f>SUM(D69+D77+D85)</f>
        <v>10717.354189641568</v>
      </c>
      <c r="E92" s="133" t="s">
        <v>8</v>
      </c>
      <c r="F92" s="1"/>
      <c r="G92" s="196">
        <f>D92*'Constants &amp; Stats'!$D$19</f>
        <v>13.182345653259128</v>
      </c>
      <c r="H92" s="197" t="s">
        <v>10</v>
      </c>
      <c r="I92" s="192"/>
      <c r="J92" s="243"/>
    </row>
    <row r="93" spans="3:10">
      <c r="C93" s="165" t="s">
        <v>38</v>
      </c>
      <c r="D93" s="133">
        <f>SUM(D70+D78+D86)</f>
        <v>1366462659.1793001</v>
      </c>
      <c r="E93" s="133" t="s">
        <v>39</v>
      </c>
      <c r="F93" s="1"/>
      <c r="G93" s="196"/>
      <c r="H93" s="197"/>
      <c r="I93" s="192"/>
    </row>
    <row r="94" spans="3:10">
      <c r="C94" s="165" t="s">
        <v>40</v>
      </c>
      <c r="D94" s="133">
        <f>SUM(D71+D79+D87)</f>
        <v>4469136.697080534</v>
      </c>
      <c r="E94" s="133" t="s">
        <v>41</v>
      </c>
      <c r="F94" s="166"/>
      <c r="G94" s="196">
        <f>D94*'Constants &amp; Stats'!$D$16</f>
        <v>1063654.5339051671</v>
      </c>
      <c r="H94" s="197" t="s">
        <v>42</v>
      </c>
      <c r="I94" s="192"/>
    </row>
    <row r="95" spans="3:10" ht="27.6" customHeight="1">
      <c r="C95" s="269" t="s">
        <v>59</v>
      </c>
      <c r="D95" s="269"/>
      <c r="E95" s="269"/>
      <c r="F95" s="1"/>
      <c r="G95" s="195"/>
      <c r="H95" s="195"/>
      <c r="I95" s="192"/>
    </row>
    <row r="96" spans="3:10">
      <c r="G96" s="192"/>
      <c r="H96" s="192"/>
      <c r="I96" s="192"/>
    </row>
    <row r="97" spans="3:9">
      <c r="C97" s="95"/>
      <c r="G97" s="192"/>
      <c r="H97" s="192"/>
      <c r="I97" s="192"/>
    </row>
    <row r="98" spans="3:9" ht="20.25">
      <c r="C98" s="211" t="s">
        <v>63</v>
      </c>
      <c r="G98" s="192"/>
      <c r="H98" s="192"/>
      <c r="I98" s="192"/>
    </row>
    <row r="99" spans="3:9">
      <c r="G99" s="192"/>
      <c r="H99" s="192"/>
      <c r="I99" s="192"/>
    </row>
    <row r="100" spans="3:9">
      <c r="C100" s="159" t="s">
        <v>64</v>
      </c>
      <c r="D100" s="1"/>
      <c r="G100" s="192"/>
      <c r="H100" s="192"/>
      <c r="I100" s="192"/>
    </row>
    <row r="101" spans="3:9">
      <c r="C101" s="160" t="s">
        <v>5</v>
      </c>
      <c r="D101" s="161" t="s">
        <v>6</v>
      </c>
      <c r="G101" s="192"/>
      <c r="H101" s="192"/>
      <c r="I101" s="192"/>
    </row>
    <row r="102" spans="3:9">
      <c r="C102" s="162">
        <f>'Calc - Energy Consumption'!D8</f>
        <v>188455.14347826084</v>
      </c>
      <c r="D102" s="132" t="s">
        <v>8</v>
      </c>
      <c r="G102" s="196">
        <f>C102*'Constants &amp; Stats'!$D$19</f>
        <v>231.79982647826083</v>
      </c>
      <c r="H102" s="197" t="s">
        <v>10</v>
      </c>
      <c r="I102" s="192"/>
    </row>
    <row r="103" spans="3:9" ht="27.95" customHeight="1">
      <c r="C103" s="276" t="s">
        <v>65</v>
      </c>
      <c r="D103" s="276"/>
      <c r="E103" s="276"/>
      <c r="F103" s="276"/>
      <c r="G103" s="198"/>
      <c r="H103" s="197"/>
      <c r="I103" s="192"/>
    </row>
    <row r="104" spans="3:9">
      <c r="C104" s="164"/>
      <c r="D104" s="164"/>
      <c r="E104" s="164"/>
      <c r="F104" s="164"/>
      <c r="G104" s="193"/>
      <c r="H104" s="197"/>
      <c r="I104" s="192"/>
    </row>
    <row r="105" spans="3:9">
      <c r="C105" s="159" t="s">
        <v>66</v>
      </c>
      <c r="D105" s="1"/>
      <c r="E105" s="1"/>
      <c r="F105" s="164"/>
      <c r="G105" s="193"/>
      <c r="H105" s="193"/>
      <c r="I105" s="192"/>
    </row>
    <row r="106" spans="3:9">
      <c r="C106" s="278" t="s">
        <v>5</v>
      </c>
      <c r="D106" s="283"/>
      <c r="E106" s="161" t="s">
        <v>6</v>
      </c>
      <c r="F106" s="164"/>
      <c r="G106" s="193"/>
      <c r="H106" s="193"/>
      <c r="I106" s="192"/>
    </row>
    <row r="107" spans="3:9">
      <c r="C107" s="176" t="s">
        <v>67</v>
      </c>
      <c r="D107" s="134">
        <f>'Research - Fans'!D116</f>
        <v>0.14000000000000001</v>
      </c>
      <c r="E107" s="133" t="s">
        <v>68</v>
      </c>
      <c r="F107" s="164"/>
      <c r="G107" s="196"/>
      <c r="H107" s="197"/>
      <c r="I107" s="192"/>
    </row>
    <row r="108" spans="3:9">
      <c r="C108" s="176" t="s">
        <v>69</v>
      </c>
      <c r="D108" s="134">
        <f>'Research - Fans'!D117</f>
        <v>0.104</v>
      </c>
      <c r="E108" s="133" t="s">
        <v>68</v>
      </c>
      <c r="F108" s="164"/>
      <c r="G108" s="196"/>
      <c r="H108" s="197"/>
      <c r="I108" s="192"/>
    </row>
    <row r="109" spans="3:9">
      <c r="C109" s="176" t="s">
        <v>70</v>
      </c>
      <c r="D109" s="134">
        <f>'Research - Fans'!D118</f>
        <v>0.13800000000000001</v>
      </c>
      <c r="E109" s="133" t="s">
        <v>68</v>
      </c>
      <c r="F109" s="164"/>
      <c r="G109" s="196"/>
      <c r="H109" s="197"/>
      <c r="I109" s="192"/>
    </row>
    <row r="110" spans="3:9">
      <c r="C110" s="176" t="s">
        <v>71</v>
      </c>
      <c r="D110" s="134">
        <f>'Research - Fans'!D119</f>
        <v>0.59899999999999998</v>
      </c>
      <c r="E110" s="133" t="s">
        <v>68</v>
      </c>
      <c r="F110" s="164"/>
      <c r="G110" s="196"/>
      <c r="H110" s="197"/>
      <c r="I110" s="192"/>
    </row>
    <row r="111" spans="3:9">
      <c r="C111" s="176" t="s">
        <v>51</v>
      </c>
      <c r="D111" s="134">
        <f>'Research - Fans'!D120</f>
        <v>1.7000000000000001E-2</v>
      </c>
      <c r="E111" s="133" t="s">
        <v>68</v>
      </c>
      <c r="F111" s="164"/>
      <c r="G111" s="196"/>
      <c r="H111" s="197"/>
      <c r="I111" s="192"/>
    </row>
    <row r="112" spans="3:9">
      <c r="C112" s="276" t="s">
        <v>72</v>
      </c>
      <c r="D112" s="276"/>
      <c r="E112" s="276"/>
      <c r="F112" s="276"/>
      <c r="G112" s="193"/>
      <c r="H112" s="193"/>
      <c r="I112" s="192"/>
    </row>
    <row r="113" spans="3:9">
      <c r="C113" s="164"/>
      <c r="D113" s="164"/>
      <c r="E113" s="164"/>
      <c r="F113" s="164"/>
      <c r="G113" s="193"/>
      <c r="H113" s="193"/>
      <c r="I113" s="192"/>
    </row>
    <row r="114" spans="3:9">
      <c r="C114" s="159" t="s">
        <v>73</v>
      </c>
      <c r="D114" s="1"/>
      <c r="E114" s="1"/>
      <c r="F114" s="1"/>
      <c r="G114" s="195"/>
      <c r="H114" s="192"/>
      <c r="I114" s="192"/>
    </row>
    <row r="115" spans="3:9">
      <c r="C115" s="272" t="s">
        <v>74</v>
      </c>
      <c r="D115" s="272"/>
      <c r="E115" s="272"/>
      <c r="F115" s="164"/>
      <c r="G115" s="193"/>
      <c r="H115" s="193"/>
      <c r="I115" s="192"/>
    </row>
    <row r="116" spans="3:9">
      <c r="C116" s="268" t="s">
        <v>5</v>
      </c>
      <c r="D116" s="268"/>
      <c r="E116" s="161" t="s">
        <v>6</v>
      </c>
      <c r="F116" s="1"/>
      <c r="G116" s="195"/>
      <c r="H116" s="192"/>
      <c r="I116" s="192"/>
    </row>
    <row r="117" spans="3:9">
      <c r="C117" s="165" t="s">
        <v>37</v>
      </c>
      <c r="D117" s="133">
        <f>'Calc - Energy Savings '!E38</f>
        <v>9690.6476894986517</v>
      </c>
      <c r="E117" s="133" t="s">
        <v>8</v>
      </c>
      <c r="G117" s="196">
        <f>D117*'Constants &amp; Stats'!$D$19</f>
        <v>11.919496658083341</v>
      </c>
      <c r="H117" s="197" t="s">
        <v>10</v>
      </c>
      <c r="I117" s="192"/>
    </row>
    <row r="118" spans="3:9">
      <c r="C118" s="165" t="s">
        <v>38</v>
      </c>
      <c r="D118" s="133">
        <f>'Calc - Energy Savings '!E39</f>
        <v>1235557580.411078</v>
      </c>
      <c r="E118" s="133" t="s">
        <v>39</v>
      </c>
      <c r="F118" s="1"/>
      <c r="G118" s="196"/>
      <c r="H118" s="197"/>
      <c r="I118" s="192"/>
    </row>
    <row r="119" spans="3:9">
      <c r="C119" s="165" t="s">
        <v>40</v>
      </c>
      <c r="D119" s="133">
        <f>'Calc - Energy Savings '!E40</f>
        <v>4041000.0865209377</v>
      </c>
      <c r="E119" s="133" t="s">
        <v>41</v>
      </c>
      <c r="F119" s="166"/>
      <c r="G119" s="196">
        <f>D119*'Constants &amp; Stats'!$D$16</f>
        <v>961758.02059198311</v>
      </c>
      <c r="H119" s="197" t="s">
        <v>42</v>
      </c>
      <c r="I119" s="192"/>
    </row>
    <row r="120" spans="3:9" ht="29.1" customHeight="1">
      <c r="C120" s="269" t="s">
        <v>59</v>
      </c>
      <c r="D120" s="269"/>
      <c r="E120" s="269"/>
      <c r="F120" s="1"/>
      <c r="G120" s="195"/>
      <c r="H120" s="192"/>
      <c r="I120" s="192"/>
    </row>
    <row r="121" spans="3:9">
      <c r="C121" s="163"/>
      <c r="D121" s="1"/>
      <c r="E121" s="1"/>
      <c r="F121" s="1"/>
      <c r="G121" s="195"/>
      <c r="H121" s="192"/>
      <c r="I121" s="192"/>
    </row>
    <row r="122" spans="3:9">
      <c r="C122" s="159" t="s">
        <v>75</v>
      </c>
      <c r="D122" s="1"/>
      <c r="E122" s="1"/>
      <c r="F122" s="1"/>
      <c r="G122" s="195"/>
      <c r="H122" s="192"/>
      <c r="I122" s="192"/>
    </row>
    <row r="123" spans="3:9">
      <c r="C123" s="272" t="s">
        <v>58</v>
      </c>
      <c r="D123" s="272"/>
      <c r="E123" s="272"/>
      <c r="F123" s="164"/>
      <c r="G123" s="193"/>
      <c r="H123" s="193"/>
      <c r="I123" s="192"/>
    </row>
    <row r="124" spans="3:9">
      <c r="C124" s="268" t="s">
        <v>5</v>
      </c>
      <c r="D124" s="268"/>
      <c r="E124" s="161" t="s">
        <v>6</v>
      </c>
      <c r="F124" s="1"/>
      <c r="G124" s="195"/>
      <c r="H124" s="192"/>
      <c r="I124" s="192"/>
    </row>
    <row r="125" spans="3:9">
      <c r="C125" s="165" t="s">
        <v>37</v>
      </c>
      <c r="D125" s="133">
        <f>'Calc - Energy Savings '!E44</f>
        <v>12910.028819286539</v>
      </c>
      <c r="E125" s="133" t="s">
        <v>8</v>
      </c>
      <c r="F125" s="166"/>
      <c r="G125" s="196">
        <f>D125*'Constants &amp; Stats'!$D$19</f>
        <v>15.879335447722443</v>
      </c>
      <c r="H125" s="197" t="s">
        <v>10</v>
      </c>
      <c r="I125" s="192"/>
    </row>
    <row r="126" spans="3:9">
      <c r="C126" s="165" t="s">
        <v>38</v>
      </c>
      <c r="D126" s="133">
        <f>'Calc - Energy Savings '!E45</f>
        <v>1646028674.4590337</v>
      </c>
      <c r="E126" s="133" t="s">
        <v>39</v>
      </c>
      <c r="F126" s="1"/>
      <c r="G126" s="196"/>
      <c r="H126" s="197"/>
      <c r="I126" s="192"/>
    </row>
    <row r="127" spans="3:9">
      <c r="C127" s="165" t="s">
        <v>40</v>
      </c>
      <c r="D127" s="133">
        <f>'Calc - Energy Savings '!E46</f>
        <v>5383482.0176424868</v>
      </c>
      <c r="E127" s="133" t="s">
        <v>41</v>
      </c>
      <c r="F127" s="166"/>
      <c r="G127" s="196">
        <f>D127*'Constants &amp; Stats'!$D$16</f>
        <v>1281268.7201989118</v>
      </c>
      <c r="H127" s="197" t="s">
        <v>42</v>
      </c>
      <c r="I127" s="192"/>
    </row>
    <row r="128" spans="3:9" ht="27.6" customHeight="1">
      <c r="C128" s="269" t="s">
        <v>59</v>
      </c>
      <c r="D128" s="269"/>
      <c r="E128" s="269"/>
      <c r="F128" s="1"/>
      <c r="G128" s="195"/>
      <c r="H128" s="192"/>
      <c r="I128" s="192"/>
    </row>
    <row r="129" spans="3:9">
      <c r="G129" s="192"/>
      <c r="H129" s="192"/>
      <c r="I129" s="192"/>
    </row>
    <row r="130" spans="3:9">
      <c r="C130" s="159" t="s">
        <v>76</v>
      </c>
      <c r="D130" s="1"/>
      <c r="E130" s="1"/>
      <c r="F130" s="1"/>
      <c r="G130" s="195"/>
      <c r="H130" s="195"/>
      <c r="I130" s="192"/>
    </row>
    <row r="131" spans="3:9">
      <c r="C131" s="272" t="s">
        <v>77</v>
      </c>
      <c r="D131" s="272"/>
      <c r="E131" s="272"/>
      <c r="F131" s="164"/>
      <c r="G131" s="193"/>
      <c r="H131" s="193"/>
      <c r="I131" s="192"/>
    </row>
    <row r="132" spans="3:9">
      <c r="C132" s="268" t="s">
        <v>5</v>
      </c>
      <c r="D132" s="268"/>
      <c r="E132" s="161" t="s">
        <v>6</v>
      </c>
      <c r="F132" s="1"/>
      <c r="G132" s="195"/>
      <c r="H132" s="195"/>
      <c r="I132" s="192"/>
    </row>
    <row r="133" spans="3:9">
      <c r="C133" s="165" t="s">
        <v>37</v>
      </c>
      <c r="D133" s="133">
        <f>'Calc - Energy Savings '!E83</f>
        <v>6634.178678779027</v>
      </c>
      <c r="E133" s="133" t="s">
        <v>8</v>
      </c>
      <c r="F133" s="166"/>
      <c r="G133" s="196">
        <f>D133*'Constants &amp; Stats'!$D$19</f>
        <v>8.1600397748982036</v>
      </c>
      <c r="H133" s="197" t="s">
        <v>10</v>
      </c>
      <c r="I133" s="192"/>
    </row>
    <row r="134" spans="3:9">
      <c r="C134" s="165" t="s">
        <v>38</v>
      </c>
      <c r="D134" s="133">
        <f>'Calc - Energy Savings '!E84</f>
        <v>845857781.54432595</v>
      </c>
      <c r="E134" s="133" t="s">
        <v>39</v>
      </c>
      <c r="F134" s="1"/>
      <c r="G134" s="196"/>
      <c r="H134" s="197"/>
      <c r="I134" s="192"/>
    </row>
    <row r="135" spans="3:9">
      <c r="C135" s="165" t="s">
        <v>40</v>
      </c>
      <c r="D135" s="133">
        <f>'Calc - Energy Savings '!E85</f>
        <v>2766452.509050854</v>
      </c>
      <c r="E135" s="133" t="s">
        <v>41</v>
      </c>
      <c r="F135" s="166"/>
      <c r="G135" s="196">
        <f>D135*'Constants &amp; Stats'!$D$16</f>
        <v>658415.6971541032</v>
      </c>
      <c r="H135" s="197" t="s">
        <v>42</v>
      </c>
      <c r="I135" s="192"/>
    </row>
    <row r="136" spans="3:9" ht="26.1" customHeight="1">
      <c r="C136" s="269" t="s">
        <v>59</v>
      </c>
      <c r="D136" s="269"/>
      <c r="E136" s="269"/>
      <c r="F136" s="1"/>
      <c r="G136" s="195"/>
      <c r="H136" s="195"/>
      <c r="I136" s="192"/>
    </row>
    <row r="137" spans="3:9">
      <c r="C137" s="159"/>
      <c r="D137" s="1"/>
      <c r="E137" s="1"/>
      <c r="F137" s="1"/>
      <c r="G137" s="195"/>
      <c r="H137" s="195"/>
      <c r="I137" s="192"/>
    </row>
    <row r="138" spans="3:9">
      <c r="C138" s="159" t="s">
        <v>78</v>
      </c>
      <c r="D138" s="1"/>
      <c r="E138" s="1"/>
      <c r="F138" s="1"/>
      <c r="G138" s="195"/>
      <c r="H138" s="195"/>
      <c r="I138" s="192"/>
    </row>
    <row r="139" spans="3:9">
      <c r="C139" s="268" t="s">
        <v>5</v>
      </c>
      <c r="D139" s="268"/>
      <c r="E139" s="161" t="s">
        <v>6</v>
      </c>
      <c r="F139" s="1"/>
      <c r="G139" s="195"/>
      <c r="H139" s="195"/>
      <c r="I139" s="192"/>
    </row>
    <row r="140" spans="3:9">
      <c r="C140" s="165" t="s">
        <v>37</v>
      </c>
      <c r="D140" s="133">
        <f>SUM(D117+D125+D133)</f>
        <v>29234.855187564215</v>
      </c>
      <c r="E140" s="133" t="s">
        <v>8</v>
      </c>
      <c r="F140" s="166"/>
      <c r="G140" s="196">
        <f>D140*'Constants &amp; Stats'!$D$19</f>
        <v>35.958871880703981</v>
      </c>
      <c r="H140" s="197" t="s">
        <v>10</v>
      </c>
      <c r="I140" s="192"/>
    </row>
    <row r="141" spans="3:9">
      <c r="C141" s="165" t="s">
        <v>38</v>
      </c>
      <c r="D141" s="133">
        <f>SUM(D118+D126+D134)</f>
        <v>3727444036.4144373</v>
      </c>
      <c r="E141" s="133" t="s">
        <v>39</v>
      </c>
      <c r="F141" s="166"/>
      <c r="G141" s="196"/>
      <c r="H141" s="197"/>
      <c r="I141" s="192"/>
    </row>
    <row r="142" spans="3:9">
      <c r="C142" s="165" t="s">
        <v>40</v>
      </c>
      <c r="D142" s="133">
        <f>SUM(D119+D127+D135)</f>
        <v>12190934.613214279</v>
      </c>
      <c r="E142" s="133" t="s">
        <v>41</v>
      </c>
      <c r="F142" s="166"/>
      <c r="G142" s="196">
        <f>D142*'Constants &amp; Stats'!$D$16</f>
        <v>2901442.437944998</v>
      </c>
      <c r="H142" s="197" t="s">
        <v>42</v>
      </c>
      <c r="I142" s="192"/>
    </row>
    <row r="143" spans="3:9" ht="27.6" customHeight="1">
      <c r="C143" s="269" t="s">
        <v>59</v>
      </c>
      <c r="D143" s="269"/>
      <c r="E143" s="269"/>
      <c r="F143" s="1"/>
      <c r="G143" s="195"/>
      <c r="H143" s="195"/>
      <c r="I143" s="192"/>
    </row>
    <row r="144" spans="3:9">
      <c r="G144" s="192"/>
      <c r="H144" s="192"/>
      <c r="I144" s="192"/>
    </row>
    <row r="145" spans="3:9">
      <c r="G145" s="192"/>
      <c r="H145" s="192"/>
      <c r="I145" s="192"/>
    </row>
    <row r="146" spans="3:9" ht="20.25">
      <c r="C146" s="211" t="s">
        <v>79</v>
      </c>
      <c r="G146" s="192"/>
      <c r="H146" s="192"/>
      <c r="I146" s="192"/>
    </row>
    <row r="147" spans="3:9" ht="50.25" customHeight="1">
      <c r="C147" s="271" t="s">
        <v>80</v>
      </c>
      <c r="D147" s="271"/>
      <c r="E147" s="271"/>
      <c r="G147" s="192"/>
      <c r="H147" s="192"/>
      <c r="I147" s="192"/>
    </row>
    <row r="148" spans="3:9" ht="31.5" customHeight="1">
      <c r="C148" s="274" t="s">
        <v>81</v>
      </c>
      <c r="D148" s="274"/>
      <c r="E148" s="274"/>
      <c r="G148" s="192"/>
      <c r="H148" s="192"/>
      <c r="I148" s="192"/>
    </row>
    <row r="149" spans="3:9" ht="29.25" customHeight="1">
      <c r="C149" s="274" t="s">
        <v>82</v>
      </c>
      <c r="D149" s="274"/>
      <c r="E149" s="274"/>
      <c r="G149" s="192"/>
      <c r="H149" s="192"/>
      <c r="I149" s="192"/>
    </row>
    <row r="150" spans="3:9" ht="33" customHeight="1">
      <c r="C150" s="275" t="s">
        <v>83</v>
      </c>
      <c r="D150" s="275"/>
      <c r="E150" s="275"/>
      <c r="G150" s="192"/>
      <c r="H150" s="192"/>
      <c r="I150" s="192"/>
    </row>
    <row r="151" spans="3:9">
      <c r="G151" s="192"/>
      <c r="H151" s="192"/>
      <c r="I151" s="192"/>
    </row>
    <row r="152" spans="3:9">
      <c r="C152" s="164"/>
      <c r="D152" s="164"/>
      <c r="E152" s="164"/>
      <c r="G152" s="192"/>
      <c r="H152" s="192"/>
      <c r="I152" s="192"/>
    </row>
    <row r="153" spans="3:9" ht="27.95" customHeight="1">
      <c r="C153" s="211" t="s">
        <v>84</v>
      </c>
      <c r="D153" s="170"/>
      <c r="E153" s="170"/>
      <c r="G153" s="192"/>
      <c r="H153" s="192"/>
      <c r="I153" s="192"/>
    </row>
    <row r="154" spans="3:9" ht="33.6" customHeight="1">
      <c r="C154" s="271" t="s">
        <v>85</v>
      </c>
      <c r="D154" s="271"/>
      <c r="E154" s="271"/>
      <c r="F154" s="271"/>
      <c r="G154" s="199"/>
      <c r="H154" s="192"/>
      <c r="I154" s="192"/>
    </row>
    <row r="155" spans="3:9">
      <c r="D155" s="42"/>
      <c r="E155" s="42"/>
      <c r="F155" s="42"/>
      <c r="G155" s="200"/>
      <c r="H155" s="192"/>
      <c r="I155" s="192"/>
    </row>
    <row r="156" spans="3:9" ht="36" customHeight="1">
      <c r="C156" s="271" t="s">
        <v>86</v>
      </c>
      <c r="D156" s="271"/>
      <c r="E156" s="271"/>
      <c r="F156" s="42"/>
      <c r="G156" s="200"/>
      <c r="H156" s="192"/>
      <c r="I156" s="192"/>
    </row>
    <row r="157" spans="3:9" hidden="1">
      <c r="C157" s="186" t="s">
        <v>87</v>
      </c>
      <c r="D157" s="42"/>
      <c r="E157" s="42"/>
      <c r="F157" s="42"/>
      <c r="G157" s="200"/>
      <c r="H157" s="192"/>
      <c r="I157" s="192"/>
    </row>
    <row r="158" spans="3:9">
      <c r="C158" s="187"/>
      <c r="D158" s="42"/>
      <c r="E158" s="42"/>
      <c r="F158" s="42"/>
      <c r="G158" s="200"/>
      <c r="H158" s="192"/>
      <c r="I158" s="192"/>
    </row>
    <row r="159" spans="3:9" ht="33" customHeight="1">
      <c r="C159" s="271" t="s">
        <v>88</v>
      </c>
      <c r="D159" s="271"/>
      <c r="E159" s="271"/>
      <c r="F159" s="42"/>
      <c r="G159" s="200"/>
      <c r="H159" s="192"/>
      <c r="I159" s="192"/>
    </row>
    <row r="160" spans="3:9">
      <c r="C160" s="222" t="s">
        <v>89</v>
      </c>
      <c r="D160" s="42"/>
      <c r="E160" s="42"/>
      <c r="F160" s="42"/>
      <c r="G160" s="200"/>
      <c r="H160" s="192"/>
      <c r="I160" s="192"/>
    </row>
    <row r="161" spans="2:9">
      <c r="C161" s="188"/>
      <c r="G161" s="192"/>
      <c r="H161" s="192"/>
      <c r="I161" s="192"/>
    </row>
    <row r="162" spans="2:9" ht="20.25">
      <c r="C162" s="211" t="s">
        <v>90</v>
      </c>
      <c r="G162" s="192"/>
      <c r="H162" s="192"/>
      <c r="I162" s="192"/>
    </row>
    <row r="163" spans="2:9">
      <c r="G163" s="192"/>
      <c r="H163" s="192"/>
      <c r="I163" s="192"/>
    </row>
    <row r="164" spans="2:9" ht="31.5" customHeight="1">
      <c r="C164" s="270" t="s">
        <v>91</v>
      </c>
      <c r="D164" s="270"/>
      <c r="E164" s="270"/>
      <c r="G164" s="192"/>
      <c r="H164" s="192"/>
      <c r="I164" s="192"/>
    </row>
    <row r="165" spans="2:9" ht="30.95" customHeight="1">
      <c r="C165" s="270" t="s">
        <v>92</v>
      </c>
      <c r="D165" s="270"/>
      <c r="E165" s="270"/>
      <c r="G165" s="192"/>
      <c r="H165" s="192"/>
      <c r="I165" s="192"/>
    </row>
    <row r="166" spans="2:9" ht="30.95" customHeight="1">
      <c r="C166" s="270" t="s">
        <v>93</v>
      </c>
      <c r="D166" s="270"/>
      <c r="E166" s="270"/>
      <c r="G166" s="192"/>
      <c r="H166" s="192"/>
      <c r="I166" s="192"/>
    </row>
    <row r="167" spans="2:9" ht="44.1" customHeight="1">
      <c r="C167" s="270" t="s">
        <v>94</v>
      </c>
      <c r="D167" s="270"/>
      <c r="E167" s="270"/>
      <c r="G167" s="192"/>
      <c r="H167" s="192"/>
      <c r="I167" s="192"/>
    </row>
    <row r="168" spans="2:9" ht="23.25" customHeight="1">
      <c r="C168" s="276" t="s">
        <v>95</v>
      </c>
      <c r="D168" s="276"/>
      <c r="E168" s="276"/>
      <c r="G168" s="192"/>
      <c r="H168" s="192"/>
      <c r="I168" s="192"/>
    </row>
    <row r="169" spans="2:9" ht="20.25">
      <c r="C169" s="262" t="s">
        <v>96</v>
      </c>
      <c r="D169" s="1"/>
      <c r="E169" s="1"/>
      <c r="F169" s="1"/>
      <c r="G169" s="192"/>
      <c r="H169" s="192"/>
      <c r="I169" s="192"/>
    </row>
    <row r="170" spans="2:9" ht="30" customHeight="1">
      <c r="C170" s="273" t="s">
        <v>97</v>
      </c>
      <c r="D170" s="273"/>
      <c r="E170" s="273"/>
      <c r="F170" s="273"/>
      <c r="G170" s="192"/>
      <c r="H170" s="192"/>
      <c r="I170" s="192"/>
    </row>
    <row r="171" spans="2:9" ht="33" customHeight="1">
      <c r="C171" s="273" t="s">
        <v>98</v>
      </c>
      <c r="D171" s="273"/>
      <c r="E171" s="273"/>
      <c r="F171" s="273"/>
      <c r="G171" s="192"/>
      <c r="H171" s="192"/>
      <c r="I171" s="192"/>
    </row>
    <row r="172" spans="2:9">
      <c r="C172" s="273" t="s">
        <v>99</v>
      </c>
      <c r="D172" s="273"/>
      <c r="E172" s="273"/>
      <c r="F172" s="273"/>
      <c r="G172" s="192"/>
      <c r="H172" s="192"/>
      <c r="I172" s="192"/>
    </row>
    <row r="173" spans="2:9" ht="33.75" customHeight="1">
      <c r="C173" s="273" t="s">
        <v>100</v>
      </c>
      <c r="D173" s="273"/>
      <c r="E173" s="273"/>
      <c r="F173" s="273"/>
      <c r="G173" s="192"/>
      <c r="H173" s="192"/>
      <c r="I173" s="192"/>
    </row>
    <row r="174" spans="2:9">
      <c r="C174" s="237"/>
      <c r="D174" s="237"/>
      <c r="E174" s="237"/>
      <c r="F174" s="237"/>
      <c r="G174" s="192"/>
      <c r="H174" s="192"/>
      <c r="I174" s="192"/>
    </row>
    <row r="175" spans="2:9">
      <c r="B175" s="223"/>
      <c r="C175" s="223"/>
      <c r="D175" s="223"/>
      <c r="E175" s="223"/>
      <c r="F175" s="223"/>
      <c r="G175" s="201"/>
      <c r="H175" s="192"/>
      <c r="I175" s="192"/>
    </row>
    <row r="176" spans="2:9" ht="20.25">
      <c r="C176" s="263" t="s">
        <v>101</v>
      </c>
      <c r="G176" s="192"/>
      <c r="H176" s="192"/>
      <c r="I176" s="192"/>
    </row>
    <row r="177" spans="3:12" ht="30.75" customHeight="1">
      <c r="C177" s="282" t="s">
        <v>102</v>
      </c>
      <c r="D177" s="282"/>
      <c r="E177" s="282"/>
      <c r="F177" s="282"/>
      <c r="G177" s="192"/>
      <c r="H177" s="192"/>
      <c r="I177" s="192"/>
    </row>
    <row r="178" spans="3:12">
      <c r="C178" s="282" t="s">
        <v>103</v>
      </c>
      <c r="D178" s="282"/>
      <c r="E178" s="282"/>
      <c r="F178" s="282"/>
      <c r="G178" s="192"/>
      <c r="H178" s="199"/>
      <c r="I178" s="199"/>
      <c r="J178" s="3"/>
      <c r="K178" s="3"/>
      <c r="L178" s="3"/>
    </row>
    <row r="179" spans="3:12" ht="30.75" customHeight="1">
      <c r="C179" s="282" t="s">
        <v>104</v>
      </c>
      <c r="D179" s="282"/>
      <c r="E179" s="282"/>
      <c r="F179" s="282"/>
      <c r="G179" s="192"/>
      <c r="H179" s="199"/>
      <c r="I179" s="199"/>
      <c r="J179" s="3"/>
      <c r="K179" s="3"/>
      <c r="L179" s="3"/>
    </row>
    <row r="180" spans="3:12">
      <c r="C180" s="282" t="s">
        <v>105</v>
      </c>
      <c r="D180" s="282"/>
      <c r="E180" s="282"/>
      <c r="F180" s="282"/>
      <c r="G180" s="192"/>
      <c r="H180" s="199"/>
      <c r="I180" s="199"/>
      <c r="J180" s="3"/>
      <c r="K180" s="3"/>
      <c r="L180" s="3"/>
    </row>
    <row r="181" spans="3:12" ht="15" customHeight="1">
      <c r="C181" s="282" t="s">
        <v>106</v>
      </c>
      <c r="D181" s="282"/>
      <c r="E181" s="282"/>
      <c r="F181" s="282"/>
      <c r="G181" s="192"/>
      <c r="H181" s="199"/>
      <c r="I181" s="199"/>
      <c r="J181" s="3"/>
      <c r="K181" s="3"/>
      <c r="L181" s="3"/>
    </row>
    <row r="182" spans="3:12">
      <c r="C182" s="282" t="s">
        <v>107</v>
      </c>
      <c r="D182" s="282"/>
      <c r="E182" s="282"/>
      <c r="F182" s="282"/>
      <c r="G182" s="192"/>
      <c r="H182" s="199"/>
      <c r="I182" s="199"/>
      <c r="J182" s="3"/>
      <c r="K182" s="3"/>
      <c r="L182" s="3"/>
    </row>
    <row r="183" spans="3:12" ht="20.45" customHeight="1">
      <c r="C183" s="190"/>
      <c r="D183" s="190"/>
      <c r="E183" s="190"/>
      <c r="F183" s="190"/>
      <c r="G183" s="202"/>
      <c r="H183" s="199"/>
      <c r="I183" s="199"/>
      <c r="J183" s="3"/>
      <c r="K183" s="3"/>
      <c r="L183" s="3"/>
    </row>
    <row r="184" spans="3:12">
      <c r="G184" s="224"/>
      <c r="H184" s="199"/>
      <c r="I184" s="199"/>
      <c r="J184" s="3"/>
      <c r="K184" s="3"/>
      <c r="L184" s="3"/>
    </row>
    <row r="185" spans="3:12">
      <c r="G185" s="224"/>
      <c r="H185" s="199"/>
      <c r="I185" s="199"/>
      <c r="J185" s="3"/>
      <c r="K185" s="3"/>
      <c r="L185" s="3"/>
    </row>
    <row r="186" spans="3:12">
      <c r="G186" s="224"/>
      <c r="H186" s="199"/>
      <c r="I186" s="199"/>
      <c r="J186" s="3"/>
      <c r="K186" s="3"/>
      <c r="L186" s="3"/>
    </row>
    <row r="187" spans="3:12">
      <c r="C187" s="247"/>
      <c r="G187" s="224"/>
      <c r="H187" s="199"/>
      <c r="I187" s="199"/>
    </row>
    <row r="188" spans="3:12">
      <c r="C188" s="248"/>
    </row>
    <row r="189" spans="3:12">
      <c r="C189" s="249"/>
    </row>
    <row r="190" spans="3:12">
      <c r="C190" s="249"/>
    </row>
    <row r="191" spans="3:12">
      <c r="C191" s="249"/>
    </row>
    <row r="192" spans="3:1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sheetData>
  <mergeCells count="59">
    <mergeCell ref="C180:F180"/>
    <mergeCell ref="C181:F181"/>
    <mergeCell ref="C182:F182"/>
    <mergeCell ref="C177:F177"/>
    <mergeCell ref="C178:F178"/>
    <mergeCell ref="C172:F172"/>
    <mergeCell ref="C179:F179"/>
    <mergeCell ref="C173:F173"/>
    <mergeCell ref="C95:E95"/>
    <mergeCell ref="C103:F103"/>
    <mergeCell ref="C106:D106"/>
    <mergeCell ref="C112:F112"/>
    <mergeCell ref="C116:D116"/>
    <mergeCell ref="C143:E143"/>
    <mergeCell ref="C120:E120"/>
    <mergeCell ref="C154:F154"/>
    <mergeCell ref="C164:E164"/>
    <mergeCell ref="C139:D139"/>
    <mergeCell ref="C132:D132"/>
    <mergeCell ref="C136:E136"/>
    <mergeCell ref="C165:E165"/>
    <mergeCell ref="C3:H3"/>
    <mergeCell ref="C55:F55"/>
    <mergeCell ref="C58:D58"/>
    <mergeCell ref="C80:E80"/>
    <mergeCell ref="C72:E72"/>
    <mergeCell ref="C29:E29"/>
    <mergeCell ref="C68:D68"/>
    <mergeCell ref="C76:D76"/>
    <mergeCell ref="C9:D9"/>
    <mergeCell ref="C21:D21"/>
    <mergeCell ref="C64:E64"/>
    <mergeCell ref="C32:E32"/>
    <mergeCell ref="C67:E67"/>
    <mergeCell ref="C75:E75"/>
    <mergeCell ref="C38:D38"/>
    <mergeCell ref="C39:C40"/>
    <mergeCell ref="C171:F171"/>
    <mergeCell ref="C147:E147"/>
    <mergeCell ref="C149:E149"/>
    <mergeCell ref="C150:E150"/>
    <mergeCell ref="C148:E148"/>
    <mergeCell ref="C170:F170"/>
    <mergeCell ref="C168:E168"/>
    <mergeCell ref="C167:E167"/>
    <mergeCell ref="C44:D44"/>
    <mergeCell ref="C48:E48"/>
    <mergeCell ref="C166:E166"/>
    <mergeCell ref="C156:E156"/>
    <mergeCell ref="C159:E159"/>
    <mergeCell ref="C83:E83"/>
    <mergeCell ref="C115:E115"/>
    <mergeCell ref="C123:E123"/>
    <mergeCell ref="C131:E131"/>
    <mergeCell ref="C88:E88"/>
    <mergeCell ref="C124:D124"/>
    <mergeCell ref="C84:D84"/>
    <mergeCell ref="C91:D91"/>
    <mergeCell ref="C128:E128"/>
  </mergeCells>
  <phoneticPr fontId="115" type="noConversion"/>
  <hyperlinks>
    <hyperlink ref="C15" r:id="rId1" display="https://www.eia.gov/consumption/commercial/data/2018/ce/pdf/c1.pdf" xr:uid="{00F9E5F5-F8F1-4ACE-BE97-816F4FA43FC7}"/>
    <hyperlink ref="C16" r:id="rId2" display="https://www.eia.gov/environment/emissions/carbon/pdf/2023_Emissions_Report.pdf" xr:uid="{FE37FA3F-2E3B-4505-A566-5E6E117D2A0F}"/>
    <hyperlink ref="C27" r:id="rId3" xr:uid="{AEEAE773-113D-4249-8874-6A3347BA0B2F}"/>
    <hyperlink ref="C33" r:id="rId4" xr:uid="{5CAF06E0-C99A-4C3B-B73C-C223BA812370}"/>
    <hyperlink ref="C157" r:id="rId5" xr:uid="{DABDF92F-5B89-4753-90D5-6A3BDB9A8022}"/>
    <hyperlink ref="C41" r:id="rId6" xr:uid="{54DD57AA-8551-4D5E-B6EA-BCC1D4F04CC7}"/>
  </hyperlinks>
  <pageMargins left="0.7" right="0.7" top="0.75" bottom="0.75" header="0.3" footer="0.3"/>
  <pageSetup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6B9A-7241-409E-8832-77DE3610F747}">
  <sheetPr codeName="Sheet4">
    <tabColor theme="4" tint="0.79998168889431442"/>
  </sheetPr>
  <dimension ref="A1:XFD292"/>
  <sheetViews>
    <sheetView showGridLines="0" zoomScaleNormal="100" workbookViewId="0"/>
  </sheetViews>
  <sheetFormatPr defaultColWidth="8.85546875" defaultRowHeight="15"/>
  <cols>
    <col min="1" max="1" width="3" style="4" customWidth="1"/>
    <col min="2" max="2" width="3.140625" style="4" customWidth="1"/>
    <col min="3" max="3" width="28.5703125" style="4" customWidth="1"/>
    <col min="4" max="4" width="27.5703125" style="4" customWidth="1"/>
    <col min="5" max="10" width="14.140625" style="4" customWidth="1"/>
    <col min="11" max="11" width="12.85546875" style="4" customWidth="1"/>
    <col min="12" max="12" width="9.42578125" style="4" bestFit="1" customWidth="1"/>
    <col min="13" max="16384" width="8.85546875" style="4"/>
  </cols>
  <sheetData>
    <row r="1" spans="1:16384">
      <c r="A1" s="5"/>
      <c r="B1" s="6"/>
      <c r="C1" s="6"/>
      <c r="D1" s="6"/>
      <c r="E1" s="6"/>
      <c r="F1" s="6"/>
      <c r="G1" s="6"/>
      <c r="H1" s="6"/>
      <c r="I1" s="6"/>
      <c r="J1" s="6"/>
      <c r="K1" s="6"/>
      <c r="L1" s="6"/>
      <c r="M1" s="6"/>
      <c r="N1" s="6"/>
      <c r="O1" s="6"/>
      <c r="P1" s="6"/>
      <c r="Q1" s="6"/>
      <c r="R1" s="6"/>
      <c r="S1" s="6"/>
      <c r="T1" s="6"/>
      <c r="U1" s="6"/>
      <c r="V1" s="6"/>
      <c r="W1" s="6"/>
      <c r="X1" s="6"/>
      <c r="Y1" s="6"/>
      <c r="Z1" s="6"/>
    </row>
    <row r="2" spans="1:16384" ht="20.25">
      <c r="A2" s="5"/>
      <c r="B2" s="6"/>
      <c r="C2" s="16" t="s">
        <v>108</v>
      </c>
      <c r="D2" s="6"/>
      <c r="E2" s="6"/>
      <c r="F2" s="6"/>
      <c r="G2" s="6"/>
      <c r="H2" s="6"/>
      <c r="I2" s="6"/>
      <c r="J2" s="6"/>
      <c r="K2" s="6"/>
      <c r="L2" s="6"/>
      <c r="M2" s="6"/>
      <c r="N2" s="6"/>
      <c r="O2" s="6"/>
      <c r="P2" s="6"/>
      <c r="Q2" s="6"/>
      <c r="R2" s="6"/>
      <c r="S2" s="6"/>
      <c r="T2" s="6"/>
      <c r="U2" s="6"/>
      <c r="V2" s="6"/>
      <c r="W2" s="6"/>
      <c r="X2" s="6"/>
      <c r="Y2" s="6"/>
      <c r="Z2" s="6"/>
    </row>
    <row r="3" spans="1:16384" ht="35.450000000000003" customHeight="1">
      <c r="A3" s="5"/>
      <c r="B3" s="15"/>
      <c r="C3" s="284" t="s">
        <v>109</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c r="HT3" s="284"/>
      <c r="HU3" s="284"/>
      <c r="HV3" s="284"/>
      <c r="HW3" s="284"/>
      <c r="HX3" s="284"/>
      <c r="HY3" s="284"/>
      <c r="HZ3" s="284"/>
      <c r="IA3" s="284"/>
      <c r="IB3" s="284"/>
      <c r="IC3" s="284"/>
      <c r="ID3" s="284"/>
      <c r="IE3" s="284"/>
      <c r="IF3" s="284"/>
      <c r="IG3" s="284"/>
      <c r="IH3" s="284"/>
      <c r="II3" s="284"/>
      <c r="IJ3" s="284"/>
      <c r="IK3" s="284"/>
      <c r="IL3" s="284"/>
      <c r="IM3" s="284"/>
      <c r="IN3" s="284"/>
      <c r="IO3" s="284"/>
      <c r="IP3" s="284"/>
      <c r="IQ3" s="284"/>
      <c r="IR3" s="284"/>
      <c r="IS3" s="284"/>
      <c r="IT3" s="284"/>
      <c r="IU3" s="284"/>
      <c r="IV3" s="284"/>
      <c r="IW3" s="284"/>
      <c r="IX3" s="284"/>
      <c r="IY3" s="284"/>
      <c r="IZ3" s="284"/>
      <c r="JA3" s="284"/>
      <c r="JB3" s="284"/>
      <c r="JC3" s="284"/>
      <c r="JD3" s="284"/>
      <c r="JE3" s="284"/>
      <c r="JF3" s="284"/>
      <c r="JG3" s="284"/>
      <c r="JH3" s="284"/>
      <c r="JI3" s="284"/>
      <c r="JJ3" s="284"/>
      <c r="JK3" s="284"/>
      <c r="JL3" s="284"/>
      <c r="JM3" s="284"/>
      <c r="JN3" s="284"/>
      <c r="JO3" s="284"/>
      <c r="JP3" s="284"/>
      <c r="JQ3" s="284"/>
      <c r="JR3" s="284"/>
      <c r="JS3" s="284"/>
      <c r="JT3" s="284"/>
      <c r="JU3" s="284"/>
      <c r="JV3" s="284"/>
      <c r="JW3" s="284"/>
      <c r="JX3" s="284"/>
      <c r="JY3" s="284"/>
      <c r="JZ3" s="284"/>
      <c r="KA3" s="284"/>
      <c r="KB3" s="284"/>
      <c r="KC3" s="284"/>
      <c r="KD3" s="284"/>
      <c r="KE3" s="284"/>
      <c r="KF3" s="284"/>
      <c r="KG3" s="284"/>
      <c r="KH3" s="284"/>
      <c r="KI3" s="284"/>
      <c r="KJ3" s="284"/>
      <c r="KK3" s="284"/>
      <c r="KL3" s="284"/>
      <c r="KM3" s="284"/>
      <c r="KN3" s="284"/>
      <c r="KO3" s="284"/>
      <c r="KP3" s="284"/>
      <c r="KQ3" s="284"/>
      <c r="KR3" s="284"/>
      <c r="KS3" s="284"/>
      <c r="KT3" s="284"/>
      <c r="KU3" s="284"/>
      <c r="KV3" s="284"/>
      <c r="KW3" s="284"/>
      <c r="KX3" s="284"/>
      <c r="KY3" s="284"/>
      <c r="KZ3" s="284"/>
      <c r="LA3" s="284"/>
      <c r="LB3" s="284"/>
      <c r="LC3" s="284"/>
      <c r="LD3" s="284"/>
      <c r="LE3" s="284"/>
      <c r="LF3" s="284"/>
      <c r="LG3" s="284"/>
      <c r="LH3" s="284"/>
      <c r="LI3" s="284"/>
      <c r="LJ3" s="284"/>
      <c r="LK3" s="284"/>
      <c r="LL3" s="284"/>
      <c r="LM3" s="284"/>
      <c r="LN3" s="284"/>
      <c r="LO3" s="284"/>
      <c r="LP3" s="284"/>
      <c r="LQ3" s="284"/>
      <c r="LR3" s="284"/>
      <c r="LS3" s="284"/>
      <c r="LT3" s="284"/>
      <c r="LU3" s="284"/>
      <c r="LV3" s="284"/>
      <c r="LW3" s="284"/>
      <c r="LX3" s="284"/>
      <c r="LY3" s="284"/>
      <c r="LZ3" s="284"/>
      <c r="MA3" s="284"/>
      <c r="MB3" s="284"/>
      <c r="MC3" s="284"/>
      <c r="MD3" s="284"/>
      <c r="ME3" s="284"/>
      <c r="MF3" s="284"/>
      <c r="MG3" s="284"/>
      <c r="MH3" s="284"/>
      <c r="MI3" s="284"/>
      <c r="MJ3" s="284"/>
      <c r="MK3" s="284"/>
      <c r="ML3" s="284"/>
      <c r="MM3" s="284"/>
      <c r="MN3" s="284"/>
      <c r="MO3" s="284"/>
      <c r="MP3" s="284"/>
      <c r="MQ3" s="284"/>
      <c r="MR3" s="284"/>
      <c r="MS3" s="284"/>
      <c r="MT3" s="284"/>
      <c r="MU3" s="284"/>
      <c r="MV3" s="284"/>
      <c r="MW3" s="284"/>
      <c r="MX3" s="284"/>
      <c r="MY3" s="284"/>
      <c r="MZ3" s="284"/>
      <c r="NA3" s="284"/>
      <c r="NB3" s="284"/>
      <c r="NC3" s="284"/>
      <c r="ND3" s="284"/>
      <c r="NE3" s="284"/>
      <c r="NF3" s="284"/>
      <c r="NG3" s="284"/>
      <c r="NH3" s="284"/>
      <c r="NI3" s="284"/>
      <c r="NJ3" s="284"/>
      <c r="NK3" s="284"/>
      <c r="NL3" s="284"/>
      <c r="NM3" s="284"/>
      <c r="NN3" s="284"/>
      <c r="NO3" s="284"/>
      <c r="NP3" s="284"/>
      <c r="NQ3" s="284"/>
      <c r="NR3" s="284"/>
      <c r="NS3" s="284"/>
      <c r="NT3" s="284"/>
      <c r="NU3" s="284"/>
      <c r="NV3" s="284"/>
      <c r="NW3" s="284"/>
      <c r="NX3" s="284"/>
      <c r="NY3" s="284"/>
      <c r="NZ3" s="284"/>
      <c r="OA3" s="284"/>
      <c r="OB3" s="284"/>
      <c r="OC3" s="284"/>
      <c r="OD3" s="284"/>
      <c r="OE3" s="284"/>
      <c r="OF3" s="284"/>
      <c r="OG3" s="284"/>
      <c r="OH3" s="284"/>
      <c r="OI3" s="284"/>
      <c r="OJ3" s="284"/>
      <c r="OK3" s="284"/>
      <c r="OL3" s="284"/>
      <c r="OM3" s="284"/>
      <c r="ON3" s="284"/>
      <c r="OO3" s="284"/>
      <c r="OP3" s="284"/>
      <c r="OQ3" s="284"/>
      <c r="OR3" s="284"/>
      <c r="OS3" s="284"/>
      <c r="OT3" s="284"/>
      <c r="OU3" s="284"/>
      <c r="OV3" s="284"/>
      <c r="OW3" s="284"/>
      <c r="OX3" s="284"/>
      <c r="OY3" s="284"/>
      <c r="OZ3" s="284"/>
      <c r="PA3" s="284"/>
      <c r="PB3" s="284"/>
      <c r="PC3" s="284"/>
      <c r="PD3" s="284"/>
      <c r="PE3" s="284"/>
      <c r="PF3" s="284"/>
      <c r="PG3" s="284"/>
      <c r="PH3" s="284"/>
      <c r="PI3" s="284"/>
      <c r="PJ3" s="284"/>
      <c r="PK3" s="284"/>
      <c r="PL3" s="284"/>
      <c r="PM3" s="284"/>
      <c r="PN3" s="284"/>
      <c r="PO3" s="284"/>
      <c r="PP3" s="284"/>
      <c r="PQ3" s="284"/>
      <c r="PR3" s="284"/>
      <c r="PS3" s="284"/>
      <c r="PT3" s="284"/>
      <c r="PU3" s="284"/>
      <c r="PV3" s="284"/>
      <c r="PW3" s="284"/>
      <c r="PX3" s="284"/>
      <c r="PY3" s="284"/>
      <c r="PZ3" s="284"/>
      <c r="QA3" s="284"/>
      <c r="QB3" s="284"/>
      <c r="QC3" s="284"/>
      <c r="QD3" s="284"/>
      <c r="QE3" s="284"/>
      <c r="QF3" s="284"/>
      <c r="QG3" s="284"/>
      <c r="QH3" s="284"/>
      <c r="QI3" s="284"/>
      <c r="QJ3" s="284"/>
      <c r="QK3" s="284"/>
      <c r="QL3" s="284"/>
      <c r="QM3" s="284"/>
      <c r="QN3" s="284"/>
      <c r="QO3" s="284"/>
      <c r="QP3" s="284"/>
      <c r="QQ3" s="284"/>
      <c r="QR3" s="284"/>
      <c r="QS3" s="284"/>
      <c r="QT3" s="284"/>
      <c r="QU3" s="284"/>
      <c r="QV3" s="284"/>
      <c r="QW3" s="284"/>
      <c r="QX3" s="284"/>
      <c r="QY3" s="284"/>
      <c r="QZ3" s="284"/>
      <c r="RA3" s="284"/>
      <c r="RB3" s="284"/>
      <c r="RC3" s="284"/>
      <c r="RD3" s="284"/>
      <c r="RE3" s="284"/>
      <c r="RF3" s="284"/>
      <c r="RG3" s="284"/>
      <c r="RH3" s="284"/>
      <c r="RI3" s="284"/>
      <c r="RJ3" s="284"/>
      <c r="RK3" s="284"/>
      <c r="RL3" s="284"/>
      <c r="RM3" s="284"/>
      <c r="RN3" s="284"/>
      <c r="RO3" s="284"/>
      <c r="RP3" s="284"/>
      <c r="RQ3" s="284"/>
      <c r="RR3" s="284"/>
      <c r="RS3" s="284"/>
      <c r="RT3" s="284"/>
      <c r="RU3" s="284"/>
      <c r="RV3" s="284"/>
      <c r="RW3" s="284"/>
      <c r="RX3" s="284"/>
      <c r="RY3" s="284"/>
      <c r="RZ3" s="284"/>
      <c r="SA3" s="284"/>
      <c r="SB3" s="284"/>
      <c r="SC3" s="284"/>
      <c r="SD3" s="284"/>
      <c r="SE3" s="284"/>
      <c r="SF3" s="284"/>
      <c r="SG3" s="284"/>
      <c r="SH3" s="284"/>
      <c r="SI3" s="284"/>
      <c r="SJ3" s="284"/>
      <c r="SK3" s="284"/>
      <c r="SL3" s="284"/>
      <c r="SM3" s="284"/>
      <c r="SN3" s="284"/>
      <c r="SO3" s="284"/>
      <c r="SP3" s="284"/>
      <c r="SQ3" s="284"/>
      <c r="SR3" s="284"/>
      <c r="SS3" s="284"/>
      <c r="ST3" s="284"/>
      <c r="SU3" s="284"/>
      <c r="SV3" s="284"/>
      <c r="SW3" s="284"/>
      <c r="SX3" s="284"/>
      <c r="SY3" s="284"/>
      <c r="SZ3" s="284"/>
      <c r="TA3" s="284"/>
      <c r="TB3" s="284"/>
      <c r="TC3" s="284"/>
      <c r="TD3" s="284"/>
      <c r="TE3" s="284"/>
      <c r="TF3" s="284"/>
      <c r="TG3" s="284"/>
      <c r="TH3" s="284"/>
      <c r="TI3" s="284"/>
      <c r="TJ3" s="284"/>
      <c r="TK3" s="284"/>
      <c r="TL3" s="284"/>
      <c r="TM3" s="284"/>
      <c r="TN3" s="284"/>
      <c r="TO3" s="284"/>
      <c r="TP3" s="284"/>
      <c r="TQ3" s="284"/>
      <c r="TR3" s="284"/>
      <c r="TS3" s="284"/>
      <c r="TT3" s="284"/>
      <c r="TU3" s="284"/>
      <c r="TV3" s="284"/>
      <c r="TW3" s="284"/>
      <c r="TX3" s="284"/>
      <c r="TY3" s="284"/>
      <c r="TZ3" s="284"/>
      <c r="UA3" s="284"/>
      <c r="UB3" s="284"/>
      <c r="UC3" s="284"/>
      <c r="UD3" s="284"/>
      <c r="UE3" s="284"/>
      <c r="UF3" s="284"/>
      <c r="UG3" s="284"/>
      <c r="UH3" s="284"/>
      <c r="UI3" s="284"/>
      <c r="UJ3" s="284"/>
      <c r="UK3" s="284"/>
      <c r="UL3" s="284"/>
      <c r="UM3" s="284"/>
      <c r="UN3" s="284"/>
      <c r="UO3" s="284"/>
      <c r="UP3" s="284"/>
      <c r="UQ3" s="284"/>
      <c r="UR3" s="284"/>
      <c r="US3" s="284"/>
      <c r="UT3" s="284"/>
      <c r="UU3" s="284"/>
      <c r="UV3" s="284"/>
      <c r="UW3" s="284"/>
      <c r="UX3" s="284"/>
      <c r="UY3" s="284"/>
      <c r="UZ3" s="284"/>
      <c r="VA3" s="284"/>
      <c r="VB3" s="284"/>
      <c r="VC3" s="284"/>
      <c r="VD3" s="284"/>
      <c r="VE3" s="284"/>
      <c r="VF3" s="284"/>
      <c r="VG3" s="284"/>
      <c r="VH3" s="284"/>
      <c r="VI3" s="284"/>
      <c r="VJ3" s="284"/>
      <c r="VK3" s="284"/>
      <c r="VL3" s="284"/>
      <c r="VM3" s="284"/>
      <c r="VN3" s="284"/>
      <c r="VO3" s="284"/>
      <c r="VP3" s="284"/>
      <c r="VQ3" s="284"/>
      <c r="VR3" s="284"/>
      <c r="VS3" s="284"/>
      <c r="VT3" s="284"/>
      <c r="VU3" s="284"/>
      <c r="VV3" s="284"/>
      <c r="VW3" s="284"/>
      <c r="VX3" s="284"/>
      <c r="VY3" s="284"/>
      <c r="VZ3" s="284"/>
      <c r="WA3" s="284"/>
      <c r="WB3" s="284"/>
      <c r="WC3" s="284"/>
      <c r="WD3" s="284"/>
      <c r="WE3" s="284"/>
      <c r="WF3" s="284"/>
      <c r="WG3" s="284"/>
      <c r="WH3" s="284"/>
      <c r="WI3" s="284"/>
      <c r="WJ3" s="284"/>
      <c r="WK3" s="284"/>
      <c r="WL3" s="284"/>
      <c r="WM3" s="284"/>
      <c r="WN3" s="284"/>
      <c r="WO3" s="284"/>
      <c r="WP3" s="284"/>
      <c r="WQ3" s="284"/>
      <c r="WR3" s="284"/>
      <c r="WS3" s="284"/>
      <c r="WT3" s="284"/>
      <c r="WU3" s="284"/>
      <c r="WV3" s="284"/>
      <c r="WW3" s="284"/>
      <c r="WX3" s="284"/>
      <c r="WY3" s="284"/>
      <c r="WZ3" s="284"/>
      <c r="XA3" s="284"/>
      <c r="XB3" s="284"/>
      <c r="XC3" s="284"/>
      <c r="XD3" s="284"/>
      <c r="XE3" s="284"/>
      <c r="XF3" s="284"/>
      <c r="XG3" s="284"/>
      <c r="XH3" s="284"/>
      <c r="XI3" s="284"/>
      <c r="XJ3" s="284"/>
      <c r="XK3" s="284"/>
      <c r="XL3" s="284"/>
      <c r="XM3" s="284"/>
      <c r="XN3" s="284"/>
      <c r="XO3" s="284"/>
      <c r="XP3" s="284"/>
      <c r="XQ3" s="284"/>
      <c r="XR3" s="284"/>
      <c r="XS3" s="284"/>
      <c r="XT3" s="284"/>
      <c r="XU3" s="284"/>
      <c r="XV3" s="284"/>
      <c r="XW3" s="284"/>
      <c r="XX3" s="284"/>
      <c r="XY3" s="284"/>
      <c r="XZ3" s="284"/>
      <c r="YA3" s="284"/>
      <c r="YB3" s="284"/>
      <c r="YC3" s="284"/>
      <c r="YD3" s="284"/>
      <c r="YE3" s="284"/>
      <c r="YF3" s="284"/>
      <c r="YG3" s="284"/>
      <c r="YH3" s="284"/>
      <c r="YI3" s="284"/>
      <c r="YJ3" s="284"/>
      <c r="YK3" s="284"/>
      <c r="YL3" s="284"/>
      <c r="YM3" s="284"/>
      <c r="YN3" s="284"/>
      <c r="YO3" s="284"/>
      <c r="YP3" s="284"/>
      <c r="YQ3" s="284"/>
      <c r="YR3" s="284"/>
      <c r="YS3" s="284"/>
      <c r="YT3" s="284"/>
      <c r="YU3" s="284"/>
      <c r="YV3" s="284"/>
      <c r="YW3" s="284"/>
      <c r="YX3" s="284"/>
      <c r="YY3" s="284"/>
      <c r="YZ3" s="284"/>
      <c r="ZA3" s="284"/>
      <c r="ZB3" s="284"/>
      <c r="ZC3" s="284"/>
      <c r="ZD3" s="284"/>
      <c r="ZE3" s="284"/>
      <c r="ZF3" s="284"/>
      <c r="ZG3" s="284"/>
      <c r="ZH3" s="284"/>
      <c r="ZI3" s="284"/>
      <c r="ZJ3" s="284"/>
      <c r="ZK3" s="284"/>
      <c r="ZL3" s="284"/>
      <c r="ZM3" s="284"/>
      <c r="ZN3" s="284"/>
      <c r="ZO3" s="284"/>
      <c r="ZP3" s="284"/>
      <c r="ZQ3" s="284"/>
      <c r="ZR3" s="284"/>
      <c r="ZS3" s="284"/>
      <c r="ZT3" s="284"/>
      <c r="ZU3" s="284"/>
      <c r="ZV3" s="284"/>
      <c r="ZW3" s="284"/>
      <c r="ZX3" s="284"/>
      <c r="ZY3" s="284"/>
      <c r="ZZ3" s="284"/>
      <c r="AAA3" s="284"/>
      <c r="AAB3" s="284"/>
      <c r="AAC3" s="284"/>
      <c r="AAD3" s="284"/>
      <c r="AAE3" s="284"/>
      <c r="AAF3" s="284"/>
      <c r="AAG3" s="284"/>
      <c r="AAH3" s="284"/>
      <c r="AAI3" s="284"/>
      <c r="AAJ3" s="284"/>
      <c r="AAK3" s="284"/>
      <c r="AAL3" s="284"/>
      <c r="AAM3" s="284"/>
      <c r="AAN3" s="284"/>
      <c r="AAO3" s="284"/>
      <c r="AAP3" s="284"/>
      <c r="AAQ3" s="284"/>
      <c r="AAR3" s="284"/>
      <c r="AAS3" s="284"/>
      <c r="AAT3" s="284"/>
      <c r="AAU3" s="284"/>
      <c r="AAV3" s="284"/>
      <c r="AAW3" s="284"/>
      <c r="AAX3" s="284"/>
      <c r="AAY3" s="284"/>
      <c r="AAZ3" s="284"/>
      <c r="ABA3" s="284"/>
      <c r="ABB3" s="284"/>
      <c r="ABC3" s="284"/>
      <c r="ABD3" s="284"/>
      <c r="ABE3" s="284"/>
      <c r="ABF3" s="284"/>
      <c r="ABG3" s="284"/>
      <c r="ABH3" s="284"/>
      <c r="ABI3" s="284"/>
      <c r="ABJ3" s="284"/>
      <c r="ABK3" s="284"/>
      <c r="ABL3" s="284"/>
      <c r="ABM3" s="284"/>
      <c r="ABN3" s="284"/>
      <c r="ABO3" s="284"/>
      <c r="ABP3" s="284"/>
      <c r="ABQ3" s="284"/>
      <c r="ABR3" s="284"/>
      <c r="ABS3" s="284"/>
      <c r="ABT3" s="284"/>
      <c r="ABU3" s="284"/>
      <c r="ABV3" s="284"/>
      <c r="ABW3" s="284"/>
      <c r="ABX3" s="284"/>
      <c r="ABY3" s="284"/>
      <c r="ABZ3" s="284"/>
      <c r="ACA3" s="284"/>
      <c r="ACB3" s="284"/>
      <c r="ACC3" s="284"/>
      <c r="ACD3" s="284"/>
      <c r="ACE3" s="284"/>
      <c r="ACF3" s="284"/>
      <c r="ACG3" s="284"/>
      <c r="ACH3" s="284"/>
      <c r="ACI3" s="284"/>
      <c r="ACJ3" s="284"/>
      <c r="ACK3" s="284"/>
      <c r="ACL3" s="284"/>
      <c r="ACM3" s="284"/>
      <c r="ACN3" s="284"/>
      <c r="ACO3" s="284"/>
      <c r="ACP3" s="284"/>
      <c r="ACQ3" s="284"/>
      <c r="ACR3" s="284"/>
      <c r="ACS3" s="284"/>
      <c r="ACT3" s="284"/>
      <c r="ACU3" s="284"/>
      <c r="ACV3" s="284"/>
      <c r="ACW3" s="284"/>
      <c r="ACX3" s="284"/>
      <c r="ACY3" s="284"/>
      <c r="ACZ3" s="284"/>
      <c r="ADA3" s="284"/>
      <c r="ADB3" s="284"/>
      <c r="ADC3" s="284"/>
      <c r="ADD3" s="284"/>
      <c r="ADE3" s="284"/>
      <c r="ADF3" s="284"/>
      <c r="ADG3" s="284"/>
      <c r="ADH3" s="284"/>
      <c r="ADI3" s="284"/>
      <c r="ADJ3" s="284"/>
      <c r="ADK3" s="284"/>
      <c r="ADL3" s="284"/>
      <c r="ADM3" s="284"/>
      <c r="ADN3" s="284"/>
      <c r="ADO3" s="284"/>
      <c r="ADP3" s="284"/>
      <c r="ADQ3" s="284"/>
      <c r="ADR3" s="284"/>
      <c r="ADS3" s="284"/>
      <c r="ADT3" s="284"/>
      <c r="ADU3" s="284"/>
      <c r="ADV3" s="284"/>
      <c r="ADW3" s="284"/>
      <c r="ADX3" s="284"/>
      <c r="ADY3" s="284"/>
      <c r="ADZ3" s="284"/>
      <c r="AEA3" s="284"/>
      <c r="AEB3" s="284"/>
      <c r="AEC3" s="284"/>
      <c r="AED3" s="284"/>
      <c r="AEE3" s="284"/>
      <c r="AEF3" s="284"/>
      <c r="AEG3" s="284"/>
      <c r="AEH3" s="284"/>
      <c r="AEI3" s="284"/>
      <c r="AEJ3" s="284"/>
      <c r="AEK3" s="284"/>
      <c r="AEL3" s="284"/>
      <c r="AEM3" s="284"/>
      <c r="AEN3" s="284"/>
      <c r="AEO3" s="284"/>
      <c r="AEP3" s="284"/>
      <c r="AEQ3" s="284"/>
      <c r="AER3" s="284"/>
      <c r="AES3" s="284"/>
      <c r="AET3" s="284"/>
      <c r="AEU3" s="284"/>
      <c r="AEV3" s="284"/>
      <c r="AEW3" s="284"/>
      <c r="AEX3" s="284"/>
      <c r="AEY3" s="284"/>
      <c r="AEZ3" s="284"/>
      <c r="AFA3" s="284"/>
      <c r="AFB3" s="284"/>
      <c r="AFC3" s="284"/>
      <c r="AFD3" s="284"/>
      <c r="AFE3" s="284"/>
      <c r="AFF3" s="284"/>
      <c r="AFG3" s="284"/>
      <c r="AFH3" s="284"/>
      <c r="AFI3" s="284"/>
      <c r="AFJ3" s="284"/>
      <c r="AFK3" s="284"/>
      <c r="AFL3" s="284"/>
      <c r="AFM3" s="284"/>
      <c r="AFN3" s="284"/>
      <c r="AFO3" s="284"/>
      <c r="AFP3" s="284"/>
      <c r="AFQ3" s="284"/>
      <c r="AFR3" s="284"/>
      <c r="AFS3" s="284"/>
      <c r="AFT3" s="284"/>
      <c r="AFU3" s="284"/>
      <c r="AFV3" s="284"/>
      <c r="AFW3" s="284"/>
      <c r="AFX3" s="284"/>
      <c r="AFY3" s="284"/>
      <c r="AFZ3" s="284"/>
      <c r="AGA3" s="284"/>
      <c r="AGB3" s="284"/>
      <c r="AGC3" s="284"/>
      <c r="AGD3" s="284"/>
      <c r="AGE3" s="284"/>
      <c r="AGF3" s="284"/>
      <c r="AGG3" s="284"/>
      <c r="AGH3" s="284"/>
      <c r="AGI3" s="284"/>
      <c r="AGJ3" s="284"/>
      <c r="AGK3" s="284"/>
      <c r="AGL3" s="284"/>
      <c r="AGM3" s="284"/>
      <c r="AGN3" s="284"/>
      <c r="AGO3" s="284"/>
      <c r="AGP3" s="284"/>
      <c r="AGQ3" s="284"/>
      <c r="AGR3" s="284"/>
      <c r="AGS3" s="284"/>
      <c r="AGT3" s="284"/>
      <c r="AGU3" s="284"/>
      <c r="AGV3" s="284"/>
      <c r="AGW3" s="284"/>
      <c r="AGX3" s="284"/>
      <c r="AGY3" s="284"/>
      <c r="AGZ3" s="284"/>
      <c r="AHA3" s="284"/>
      <c r="AHB3" s="284"/>
      <c r="AHC3" s="284"/>
      <c r="AHD3" s="284"/>
      <c r="AHE3" s="284"/>
      <c r="AHF3" s="284"/>
      <c r="AHG3" s="284"/>
      <c r="AHH3" s="284"/>
      <c r="AHI3" s="284"/>
      <c r="AHJ3" s="284"/>
      <c r="AHK3" s="284"/>
      <c r="AHL3" s="284"/>
      <c r="AHM3" s="284"/>
      <c r="AHN3" s="284"/>
      <c r="AHO3" s="284"/>
      <c r="AHP3" s="284"/>
      <c r="AHQ3" s="284"/>
      <c r="AHR3" s="284"/>
      <c r="AHS3" s="284"/>
      <c r="AHT3" s="284"/>
      <c r="AHU3" s="284"/>
      <c r="AHV3" s="284"/>
      <c r="AHW3" s="284"/>
      <c r="AHX3" s="284"/>
      <c r="AHY3" s="284"/>
      <c r="AHZ3" s="284"/>
      <c r="AIA3" s="284"/>
      <c r="AIB3" s="284"/>
      <c r="AIC3" s="284"/>
      <c r="AID3" s="284"/>
      <c r="AIE3" s="284"/>
      <c r="AIF3" s="284"/>
      <c r="AIG3" s="284"/>
      <c r="AIH3" s="284"/>
      <c r="AII3" s="284"/>
      <c r="AIJ3" s="284"/>
      <c r="AIK3" s="284"/>
      <c r="AIL3" s="284"/>
      <c r="AIM3" s="284"/>
      <c r="AIN3" s="284"/>
      <c r="AIO3" s="284"/>
      <c r="AIP3" s="284"/>
      <c r="AIQ3" s="284"/>
      <c r="AIR3" s="284"/>
      <c r="AIS3" s="284"/>
      <c r="AIT3" s="284"/>
      <c r="AIU3" s="284"/>
      <c r="AIV3" s="284"/>
      <c r="AIW3" s="284"/>
      <c r="AIX3" s="284"/>
      <c r="AIY3" s="284"/>
      <c r="AIZ3" s="284"/>
      <c r="AJA3" s="284"/>
      <c r="AJB3" s="284"/>
      <c r="AJC3" s="284"/>
      <c r="AJD3" s="284"/>
      <c r="AJE3" s="284"/>
      <c r="AJF3" s="284"/>
      <c r="AJG3" s="284"/>
      <c r="AJH3" s="284"/>
      <c r="AJI3" s="284"/>
      <c r="AJJ3" s="284"/>
      <c r="AJK3" s="284"/>
      <c r="AJL3" s="284"/>
      <c r="AJM3" s="284"/>
      <c r="AJN3" s="284"/>
      <c r="AJO3" s="284"/>
      <c r="AJP3" s="284"/>
      <c r="AJQ3" s="284"/>
      <c r="AJR3" s="284"/>
      <c r="AJS3" s="284"/>
      <c r="AJT3" s="284"/>
      <c r="AJU3" s="284"/>
      <c r="AJV3" s="284"/>
      <c r="AJW3" s="284"/>
      <c r="AJX3" s="284"/>
      <c r="AJY3" s="284"/>
      <c r="AJZ3" s="284"/>
      <c r="AKA3" s="284"/>
      <c r="AKB3" s="284"/>
      <c r="AKC3" s="284"/>
      <c r="AKD3" s="284"/>
      <c r="AKE3" s="284"/>
      <c r="AKF3" s="284"/>
      <c r="AKG3" s="284"/>
      <c r="AKH3" s="284"/>
      <c r="AKI3" s="284"/>
      <c r="AKJ3" s="284"/>
      <c r="AKK3" s="284"/>
      <c r="AKL3" s="284"/>
      <c r="AKM3" s="284"/>
      <c r="AKN3" s="284"/>
      <c r="AKO3" s="284"/>
      <c r="AKP3" s="284"/>
      <c r="AKQ3" s="284"/>
      <c r="AKR3" s="284"/>
      <c r="AKS3" s="284"/>
      <c r="AKT3" s="284"/>
      <c r="AKU3" s="284"/>
      <c r="AKV3" s="284"/>
      <c r="AKW3" s="284"/>
      <c r="AKX3" s="284"/>
      <c r="AKY3" s="284"/>
      <c r="AKZ3" s="284"/>
      <c r="ALA3" s="284"/>
      <c r="ALB3" s="284"/>
      <c r="ALC3" s="284"/>
      <c r="ALD3" s="284"/>
      <c r="ALE3" s="284"/>
      <c r="ALF3" s="284"/>
      <c r="ALG3" s="284"/>
      <c r="ALH3" s="284"/>
      <c r="ALI3" s="284"/>
      <c r="ALJ3" s="284"/>
      <c r="ALK3" s="284"/>
      <c r="ALL3" s="284"/>
      <c r="ALM3" s="284"/>
      <c r="ALN3" s="284"/>
      <c r="ALO3" s="284"/>
      <c r="ALP3" s="284"/>
      <c r="ALQ3" s="284"/>
      <c r="ALR3" s="284"/>
      <c r="ALS3" s="284"/>
      <c r="ALT3" s="284"/>
      <c r="ALU3" s="284"/>
      <c r="ALV3" s="284"/>
      <c r="ALW3" s="284"/>
      <c r="ALX3" s="284"/>
      <c r="ALY3" s="284"/>
      <c r="ALZ3" s="284"/>
      <c r="AMA3" s="284"/>
      <c r="AMB3" s="284"/>
      <c r="AMC3" s="284"/>
      <c r="AMD3" s="284"/>
      <c r="AME3" s="284"/>
      <c r="AMF3" s="284"/>
      <c r="AMG3" s="284"/>
      <c r="AMH3" s="284"/>
      <c r="AMI3" s="284"/>
      <c r="AMJ3" s="284"/>
      <c r="AMK3" s="284"/>
      <c r="AML3" s="284"/>
      <c r="AMM3" s="284"/>
      <c r="AMN3" s="284"/>
      <c r="AMO3" s="284"/>
      <c r="AMP3" s="284"/>
      <c r="AMQ3" s="284"/>
      <c r="AMR3" s="284"/>
      <c r="AMS3" s="284"/>
      <c r="AMT3" s="284"/>
      <c r="AMU3" s="284"/>
      <c r="AMV3" s="284"/>
      <c r="AMW3" s="284"/>
      <c r="AMX3" s="284"/>
      <c r="AMY3" s="284"/>
      <c r="AMZ3" s="284"/>
      <c r="ANA3" s="284"/>
      <c r="ANB3" s="284"/>
      <c r="ANC3" s="284"/>
      <c r="AND3" s="284"/>
      <c r="ANE3" s="284"/>
      <c r="ANF3" s="284"/>
      <c r="ANG3" s="284"/>
      <c r="ANH3" s="284"/>
      <c r="ANI3" s="284"/>
      <c r="ANJ3" s="284"/>
      <c r="ANK3" s="284"/>
      <c r="ANL3" s="284"/>
      <c r="ANM3" s="284"/>
      <c r="ANN3" s="284"/>
      <c r="ANO3" s="284"/>
      <c r="ANP3" s="284"/>
      <c r="ANQ3" s="284"/>
      <c r="ANR3" s="284"/>
      <c r="ANS3" s="284"/>
      <c r="ANT3" s="284"/>
      <c r="ANU3" s="284"/>
      <c r="ANV3" s="284"/>
      <c r="ANW3" s="284"/>
      <c r="ANX3" s="284"/>
      <c r="ANY3" s="284"/>
      <c r="ANZ3" s="284"/>
      <c r="AOA3" s="284"/>
      <c r="AOB3" s="284"/>
      <c r="AOC3" s="284"/>
      <c r="AOD3" s="284"/>
      <c r="AOE3" s="284"/>
      <c r="AOF3" s="284"/>
      <c r="AOG3" s="284"/>
      <c r="AOH3" s="284"/>
      <c r="AOI3" s="284"/>
      <c r="AOJ3" s="284"/>
      <c r="AOK3" s="284"/>
      <c r="AOL3" s="284"/>
      <c r="AOM3" s="284"/>
      <c r="AON3" s="284"/>
      <c r="AOO3" s="284"/>
      <c r="AOP3" s="284"/>
      <c r="AOQ3" s="284"/>
      <c r="AOR3" s="284"/>
      <c r="AOS3" s="284"/>
      <c r="AOT3" s="284"/>
      <c r="AOU3" s="284"/>
      <c r="AOV3" s="284"/>
      <c r="AOW3" s="284"/>
      <c r="AOX3" s="284"/>
      <c r="AOY3" s="284"/>
      <c r="AOZ3" s="284"/>
      <c r="APA3" s="284"/>
      <c r="APB3" s="284"/>
      <c r="APC3" s="284"/>
      <c r="APD3" s="284"/>
      <c r="APE3" s="284"/>
      <c r="APF3" s="284"/>
      <c r="APG3" s="284"/>
      <c r="APH3" s="284"/>
      <c r="API3" s="284"/>
      <c r="APJ3" s="284"/>
      <c r="APK3" s="284"/>
      <c r="APL3" s="284"/>
      <c r="APM3" s="284"/>
      <c r="APN3" s="284"/>
      <c r="APO3" s="284"/>
      <c r="APP3" s="284"/>
      <c r="APQ3" s="284"/>
      <c r="APR3" s="284"/>
      <c r="APS3" s="284"/>
      <c r="APT3" s="284"/>
      <c r="APU3" s="284"/>
      <c r="APV3" s="284"/>
      <c r="APW3" s="284"/>
      <c r="APX3" s="284"/>
      <c r="APY3" s="284"/>
      <c r="APZ3" s="284"/>
      <c r="AQA3" s="284"/>
      <c r="AQB3" s="284"/>
      <c r="AQC3" s="284"/>
      <c r="AQD3" s="284"/>
      <c r="AQE3" s="284"/>
      <c r="AQF3" s="284"/>
      <c r="AQG3" s="284"/>
      <c r="AQH3" s="284"/>
      <c r="AQI3" s="284"/>
      <c r="AQJ3" s="284"/>
      <c r="AQK3" s="284"/>
      <c r="AQL3" s="284"/>
      <c r="AQM3" s="284"/>
      <c r="AQN3" s="284"/>
      <c r="AQO3" s="284"/>
      <c r="AQP3" s="284"/>
      <c r="AQQ3" s="284"/>
      <c r="AQR3" s="284"/>
      <c r="AQS3" s="284"/>
      <c r="AQT3" s="284"/>
      <c r="AQU3" s="284"/>
      <c r="AQV3" s="284"/>
      <c r="AQW3" s="284"/>
      <c r="AQX3" s="284"/>
      <c r="AQY3" s="284"/>
      <c r="AQZ3" s="284"/>
      <c r="ARA3" s="284"/>
      <c r="ARB3" s="284"/>
      <c r="ARC3" s="284"/>
      <c r="ARD3" s="284"/>
      <c r="ARE3" s="284"/>
      <c r="ARF3" s="284"/>
      <c r="ARG3" s="284"/>
      <c r="ARH3" s="284"/>
      <c r="ARI3" s="284"/>
      <c r="ARJ3" s="284"/>
      <c r="ARK3" s="284"/>
      <c r="ARL3" s="284"/>
      <c r="ARM3" s="284"/>
      <c r="ARN3" s="284"/>
      <c r="ARO3" s="284"/>
      <c r="ARP3" s="284"/>
      <c r="ARQ3" s="284"/>
      <c r="ARR3" s="284"/>
      <c r="ARS3" s="284"/>
      <c r="ART3" s="284"/>
      <c r="ARU3" s="284"/>
      <c r="ARV3" s="284"/>
      <c r="ARW3" s="284"/>
      <c r="ARX3" s="284"/>
      <c r="ARY3" s="284"/>
      <c r="ARZ3" s="284"/>
      <c r="ASA3" s="284"/>
      <c r="ASB3" s="284"/>
      <c r="ASC3" s="284"/>
      <c r="ASD3" s="284"/>
      <c r="ASE3" s="284"/>
      <c r="ASF3" s="284"/>
      <c r="ASG3" s="284"/>
      <c r="ASH3" s="284"/>
      <c r="ASI3" s="284"/>
      <c r="ASJ3" s="284"/>
      <c r="ASK3" s="284"/>
      <c r="ASL3" s="284"/>
      <c r="ASM3" s="284"/>
      <c r="ASN3" s="284"/>
      <c r="ASO3" s="284"/>
      <c r="ASP3" s="284"/>
      <c r="ASQ3" s="284"/>
      <c r="ASR3" s="284"/>
      <c r="ASS3" s="284"/>
      <c r="AST3" s="284"/>
      <c r="ASU3" s="284"/>
      <c r="ASV3" s="284"/>
      <c r="ASW3" s="284"/>
      <c r="ASX3" s="284"/>
      <c r="ASY3" s="284"/>
      <c r="ASZ3" s="284"/>
      <c r="ATA3" s="284"/>
      <c r="ATB3" s="284"/>
      <c r="ATC3" s="284"/>
      <c r="ATD3" s="284"/>
      <c r="ATE3" s="284"/>
      <c r="ATF3" s="284"/>
      <c r="ATG3" s="284"/>
      <c r="ATH3" s="284"/>
      <c r="ATI3" s="284"/>
      <c r="ATJ3" s="284"/>
      <c r="ATK3" s="284"/>
      <c r="ATL3" s="284"/>
      <c r="ATM3" s="284"/>
      <c r="ATN3" s="284"/>
      <c r="ATO3" s="284"/>
      <c r="ATP3" s="284"/>
      <c r="ATQ3" s="284"/>
      <c r="ATR3" s="284"/>
      <c r="ATS3" s="284"/>
      <c r="ATT3" s="284"/>
      <c r="ATU3" s="284"/>
      <c r="ATV3" s="284"/>
      <c r="ATW3" s="284"/>
      <c r="ATX3" s="284"/>
      <c r="ATY3" s="284"/>
      <c r="ATZ3" s="284"/>
      <c r="AUA3" s="284"/>
      <c r="AUB3" s="284"/>
      <c r="AUC3" s="284"/>
      <c r="AUD3" s="284"/>
      <c r="AUE3" s="284"/>
      <c r="AUF3" s="284"/>
      <c r="AUG3" s="284"/>
      <c r="AUH3" s="284"/>
      <c r="AUI3" s="284"/>
      <c r="AUJ3" s="284"/>
      <c r="AUK3" s="284"/>
      <c r="AUL3" s="284"/>
      <c r="AUM3" s="284"/>
      <c r="AUN3" s="284"/>
      <c r="AUO3" s="284"/>
      <c r="AUP3" s="284"/>
      <c r="AUQ3" s="284"/>
      <c r="AUR3" s="284"/>
      <c r="AUS3" s="284"/>
      <c r="AUT3" s="284"/>
      <c r="AUU3" s="284"/>
      <c r="AUV3" s="284"/>
      <c r="AUW3" s="284"/>
      <c r="AUX3" s="284"/>
      <c r="AUY3" s="284"/>
      <c r="AUZ3" s="284"/>
      <c r="AVA3" s="284"/>
      <c r="AVB3" s="284"/>
      <c r="AVC3" s="284"/>
      <c r="AVD3" s="284"/>
      <c r="AVE3" s="284"/>
      <c r="AVF3" s="284"/>
      <c r="AVG3" s="284"/>
      <c r="AVH3" s="284"/>
      <c r="AVI3" s="284"/>
      <c r="AVJ3" s="284"/>
      <c r="AVK3" s="284"/>
      <c r="AVL3" s="284"/>
      <c r="AVM3" s="284"/>
      <c r="AVN3" s="284"/>
      <c r="AVO3" s="284"/>
      <c r="AVP3" s="284"/>
      <c r="AVQ3" s="284"/>
      <c r="AVR3" s="284"/>
      <c r="AVS3" s="284"/>
      <c r="AVT3" s="284"/>
      <c r="AVU3" s="284"/>
      <c r="AVV3" s="284"/>
      <c r="AVW3" s="284"/>
      <c r="AVX3" s="284"/>
      <c r="AVY3" s="284"/>
      <c r="AVZ3" s="284"/>
      <c r="AWA3" s="284"/>
      <c r="AWB3" s="284"/>
      <c r="AWC3" s="284"/>
      <c r="AWD3" s="284"/>
      <c r="AWE3" s="284"/>
      <c r="AWF3" s="284"/>
      <c r="AWG3" s="284"/>
      <c r="AWH3" s="284"/>
      <c r="AWI3" s="284"/>
      <c r="AWJ3" s="284"/>
      <c r="AWK3" s="284"/>
      <c r="AWL3" s="284"/>
      <c r="AWM3" s="284"/>
      <c r="AWN3" s="284"/>
      <c r="AWO3" s="284"/>
      <c r="AWP3" s="284"/>
      <c r="AWQ3" s="284"/>
      <c r="AWR3" s="284"/>
      <c r="AWS3" s="284"/>
      <c r="AWT3" s="284"/>
      <c r="AWU3" s="284"/>
      <c r="AWV3" s="284"/>
      <c r="AWW3" s="284"/>
      <c r="AWX3" s="284"/>
      <c r="AWY3" s="284"/>
      <c r="AWZ3" s="284"/>
      <c r="AXA3" s="284"/>
      <c r="AXB3" s="284"/>
      <c r="AXC3" s="284"/>
      <c r="AXD3" s="284"/>
      <c r="AXE3" s="284"/>
      <c r="AXF3" s="284"/>
      <c r="AXG3" s="284"/>
      <c r="AXH3" s="284"/>
      <c r="AXI3" s="284"/>
      <c r="AXJ3" s="284"/>
      <c r="AXK3" s="284"/>
      <c r="AXL3" s="284"/>
      <c r="AXM3" s="284"/>
      <c r="AXN3" s="284"/>
      <c r="AXO3" s="284"/>
      <c r="AXP3" s="284"/>
      <c r="AXQ3" s="284"/>
      <c r="AXR3" s="284"/>
      <c r="AXS3" s="284"/>
      <c r="AXT3" s="284"/>
      <c r="AXU3" s="284"/>
      <c r="AXV3" s="284"/>
      <c r="AXW3" s="284"/>
      <c r="AXX3" s="284"/>
      <c r="AXY3" s="284"/>
      <c r="AXZ3" s="284"/>
      <c r="AYA3" s="284"/>
      <c r="AYB3" s="284"/>
      <c r="AYC3" s="284"/>
      <c r="AYD3" s="284"/>
      <c r="AYE3" s="284"/>
      <c r="AYF3" s="284"/>
      <c r="AYG3" s="284"/>
      <c r="AYH3" s="284"/>
      <c r="AYI3" s="284"/>
      <c r="AYJ3" s="284"/>
      <c r="AYK3" s="284"/>
      <c r="AYL3" s="284"/>
      <c r="AYM3" s="284"/>
      <c r="AYN3" s="284"/>
      <c r="AYO3" s="284"/>
      <c r="AYP3" s="284"/>
      <c r="AYQ3" s="284"/>
      <c r="AYR3" s="284"/>
      <c r="AYS3" s="284"/>
      <c r="AYT3" s="284"/>
      <c r="AYU3" s="284"/>
      <c r="AYV3" s="284"/>
      <c r="AYW3" s="284"/>
      <c r="AYX3" s="284"/>
      <c r="AYY3" s="284"/>
      <c r="AYZ3" s="284"/>
      <c r="AZA3" s="284"/>
      <c r="AZB3" s="284"/>
      <c r="AZC3" s="284"/>
      <c r="AZD3" s="284"/>
      <c r="AZE3" s="284"/>
      <c r="AZF3" s="284"/>
      <c r="AZG3" s="284"/>
      <c r="AZH3" s="284"/>
      <c r="AZI3" s="284"/>
      <c r="AZJ3" s="284"/>
      <c r="AZK3" s="284"/>
      <c r="AZL3" s="284"/>
      <c r="AZM3" s="284"/>
      <c r="AZN3" s="284"/>
      <c r="AZO3" s="284"/>
      <c r="AZP3" s="284"/>
      <c r="AZQ3" s="284"/>
      <c r="AZR3" s="284"/>
      <c r="AZS3" s="284"/>
      <c r="AZT3" s="284"/>
      <c r="AZU3" s="284"/>
      <c r="AZV3" s="284"/>
      <c r="AZW3" s="284"/>
      <c r="AZX3" s="284"/>
      <c r="AZY3" s="284"/>
      <c r="AZZ3" s="284"/>
      <c r="BAA3" s="284"/>
      <c r="BAB3" s="284"/>
      <c r="BAC3" s="284"/>
      <c r="BAD3" s="284"/>
      <c r="BAE3" s="284"/>
      <c r="BAF3" s="284"/>
      <c r="BAG3" s="284"/>
      <c r="BAH3" s="284"/>
      <c r="BAI3" s="284"/>
      <c r="BAJ3" s="284"/>
      <c r="BAK3" s="284"/>
      <c r="BAL3" s="284"/>
      <c r="BAM3" s="284"/>
      <c r="BAN3" s="284"/>
      <c r="BAO3" s="284"/>
      <c r="BAP3" s="284"/>
      <c r="BAQ3" s="284"/>
      <c r="BAR3" s="284"/>
      <c r="BAS3" s="284"/>
      <c r="BAT3" s="284"/>
      <c r="BAU3" s="284"/>
      <c r="BAV3" s="284"/>
      <c r="BAW3" s="284"/>
      <c r="BAX3" s="284"/>
      <c r="BAY3" s="284"/>
      <c r="BAZ3" s="284"/>
      <c r="BBA3" s="284"/>
      <c r="BBB3" s="284"/>
      <c r="BBC3" s="284"/>
      <c r="BBD3" s="284"/>
      <c r="BBE3" s="284"/>
      <c r="BBF3" s="284"/>
      <c r="BBG3" s="284"/>
      <c r="BBH3" s="284"/>
      <c r="BBI3" s="284"/>
      <c r="BBJ3" s="284"/>
      <c r="BBK3" s="284"/>
      <c r="BBL3" s="284"/>
      <c r="BBM3" s="284"/>
      <c r="BBN3" s="284"/>
      <c r="BBO3" s="284"/>
      <c r="BBP3" s="284"/>
      <c r="BBQ3" s="284"/>
      <c r="BBR3" s="284"/>
      <c r="BBS3" s="284"/>
      <c r="BBT3" s="284"/>
      <c r="BBU3" s="284"/>
      <c r="BBV3" s="284"/>
      <c r="BBW3" s="284"/>
      <c r="BBX3" s="284"/>
      <c r="BBY3" s="284"/>
      <c r="BBZ3" s="284"/>
      <c r="BCA3" s="284"/>
      <c r="BCB3" s="284"/>
      <c r="BCC3" s="284"/>
      <c r="BCD3" s="284"/>
      <c r="BCE3" s="284"/>
      <c r="BCF3" s="284"/>
      <c r="BCG3" s="284"/>
      <c r="BCH3" s="284"/>
      <c r="BCI3" s="284"/>
      <c r="BCJ3" s="284"/>
      <c r="BCK3" s="284"/>
      <c r="BCL3" s="284"/>
      <c r="BCM3" s="284"/>
      <c r="BCN3" s="284"/>
      <c r="BCO3" s="284"/>
      <c r="BCP3" s="284"/>
      <c r="BCQ3" s="284"/>
      <c r="BCR3" s="284"/>
      <c r="BCS3" s="284"/>
      <c r="BCT3" s="284"/>
      <c r="BCU3" s="284"/>
      <c r="BCV3" s="284"/>
      <c r="BCW3" s="284"/>
      <c r="BCX3" s="284"/>
      <c r="BCY3" s="284"/>
      <c r="BCZ3" s="284"/>
      <c r="BDA3" s="284"/>
      <c r="BDB3" s="284"/>
      <c r="BDC3" s="284"/>
      <c r="BDD3" s="284"/>
      <c r="BDE3" s="284"/>
      <c r="BDF3" s="284"/>
      <c r="BDG3" s="284"/>
      <c r="BDH3" s="284"/>
      <c r="BDI3" s="284"/>
      <c r="BDJ3" s="284"/>
      <c r="BDK3" s="284"/>
      <c r="BDL3" s="284"/>
      <c r="BDM3" s="284"/>
      <c r="BDN3" s="284"/>
      <c r="BDO3" s="284"/>
      <c r="BDP3" s="284"/>
      <c r="BDQ3" s="284"/>
      <c r="BDR3" s="284"/>
      <c r="BDS3" s="284"/>
      <c r="BDT3" s="284"/>
      <c r="BDU3" s="284"/>
      <c r="BDV3" s="284"/>
      <c r="BDW3" s="284"/>
      <c r="BDX3" s="284"/>
      <c r="BDY3" s="284"/>
      <c r="BDZ3" s="284"/>
      <c r="BEA3" s="284"/>
      <c r="BEB3" s="284"/>
      <c r="BEC3" s="284"/>
      <c r="BED3" s="284"/>
      <c r="BEE3" s="284"/>
      <c r="BEF3" s="284"/>
      <c r="BEG3" s="284"/>
      <c r="BEH3" s="284"/>
      <c r="BEI3" s="284"/>
      <c r="BEJ3" s="284"/>
      <c r="BEK3" s="284"/>
      <c r="BEL3" s="284"/>
      <c r="BEM3" s="284"/>
      <c r="BEN3" s="284"/>
      <c r="BEO3" s="284"/>
      <c r="BEP3" s="284"/>
      <c r="BEQ3" s="284"/>
      <c r="BER3" s="284"/>
      <c r="BES3" s="284"/>
      <c r="BET3" s="284"/>
      <c r="BEU3" s="284"/>
      <c r="BEV3" s="284"/>
      <c r="BEW3" s="284"/>
      <c r="BEX3" s="284"/>
      <c r="BEY3" s="284"/>
      <c r="BEZ3" s="284"/>
      <c r="BFA3" s="284"/>
      <c r="BFB3" s="284"/>
      <c r="BFC3" s="284"/>
      <c r="BFD3" s="284"/>
      <c r="BFE3" s="284"/>
      <c r="BFF3" s="284"/>
      <c r="BFG3" s="284"/>
      <c r="BFH3" s="284"/>
      <c r="BFI3" s="284"/>
      <c r="BFJ3" s="284"/>
      <c r="BFK3" s="284"/>
      <c r="BFL3" s="284"/>
      <c r="BFM3" s="284"/>
      <c r="BFN3" s="284"/>
      <c r="BFO3" s="284"/>
      <c r="BFP3" s="284"/>
      <c r="BFQ3" s="284"/>
      <c r="BFR3" s="284"/>
      <c r="BFS3" s="284"/>
      <c r="BFT3" s="284"/>
      <c r="BFU3" s="284"/>
      <c r="BFV3" s="284"/>
      <c r="BFW3" s="284"/>
      <c r="BFX3" s="284"/>
      <c r="BFY3" s="284"/>
      <c r="BFZ3" s="284"/>
      <c r="BGA3" s="284"/>
      <c r="BGB3" s="284"/>
      <c r="BGC3" s="284"/>
      <c r="BGD3" s="284"/>
      <c r="BGE3" s="284"/>
      <c r="BGF3" s="284"/>
      <c r="BGG3" s="284"/>
      <c r="BGH3" s="284"/>
      <c r="BGI3" s="284"/>
      <c r="BGJ3" s="284"/>
      <c r="BGK3" s="284"/>
      <c r="BGL3" s="284"/>
      <c r="BGM3" s="284"/>
      <c r="BGN3" s="284"/>
      <c r="BGO3" s="284"/>
      <c r="BGP3" s="284"/>
      <c r="BGQ3" s="284"/>
      <c r="BGR3" s="284"/>
      <c r="BGS3" s="284"/>
      <c r="BGT3" s="284"/>
      <c r="BGU3" s="284"/>
      <c r="BGV3" s="284"/>
      <c r="BGW3" s="284"/>
      <c r="BGX3" s="284"/>
      <c r="BGY3" s="284"/>
      <c r="BGZ3" s="284"/>
      <c r="BHA3" s="284"/>
      <c r="BHB3" s="284"/>
      <c r="BHC3" s="284"/>
      <c r="BHD3" s="284"/>
      <c r="BHE3" s="284"/>
      <c r="BHF3" s="284"/>
      <c r="BHG3" s="284"/>
      <c r="BHH3" s="284"/>
      <c r="BHI3" s="284"/>
      <c r="BHJ3" s="284"/>
      <c r="BHK3" s="284"/>
      <c r="BHL3" s="284"/>
      <c r="BHM3" s="284"/>
      <c r="BHN3" s="284"/>
      <c r="BHO3" s="284"/>
      <c r="BHP3" s="284"/>
      <c r="BHQ3" s="284"/>
      <c r="BHR3" s="284"/>
      <c r="BHS3" s="284"/>
      <c r="BHT3" s="284"/>
      <c r="BHU3" s="284"/>
      <c r="BHV3" s="284"/>
      <c r="BHW3" s="284"/>
      <c r="BHX3" s="284"/>
      <c r="BHY3" s="284"/>
      <c r="BHZ3" s="284"/>
      <c r="BIA3" s="284"/>
      <c r="BIB3" s="284"/>
      <c r="BIC3" s="284"/>
      <c r="BID3" s="284"/>
      <c r="BIE3" s="284"/>
      <c r="BIF3" s="284"/>
      <c r="BIG3" s="284"/>
      <c r="BIH3" s="284"/>
      <c r="BII3" s="284"/>
      <c r="BIJ3" s="284"/>
      <c r="BIK3" s="284"/>
      <c r="BIL3" s="284"/>
      <c r="BIM3" s="284"/>
      <c r="BIN3" s="284"/>
      <c r="BIO3" s="284"/>
      <c r="BIP3" s="284"/>
      <c r="BIQ3" s="284"/>
      <c r="BIR3" s="284"/>
      <c r="BIS3" s="284"/>
      <c r="BIT3" s="284"/>
      <c r="BIU3" s="284"/>
      <c r="BIV3" s="284"/>
      <c r="BIW3" s="284"/>
      <c r="BIX3" s="284"/>
      <c r="BIY3" s="284"/>
      <c r="BIZ3" s="284"/>
      <c r="BJA3" s="284"/>
      <c r="BJB3" s="284"/>
      <c r="BJC3" s="284"/>
      <c r="BJD3" s="284"/>
      <c r="BJE3" s="284"/>
      <c r="BJF3" s="284"/>
      <c r="BJG3" s="284"/>
      <c r="BJH3" s="284"/>
      <c r="BJI3" s="284"/>
      <c r="BJJ3" s="284"/>
      <c r="BJK3" s="284"/>
      <c r="BJL3" s="284"/>
      <c r="BJM3" s="284"/>
      <c r="BJN3" s="284"/>
      <c r="BJO3" s="284"/>
      <c r="BJP3" s="284"/>
      <c r="BJQ3" s="284"/>
      <c r="BJR3" s="284"/>
      <c r="BJS3" s="284"/>
      <c r="BJT3" s="284"/>
      <c r="BJU3" s="284"/>
      <c r="BJV3" s="284"/>
      <c r="BJW3" s="284"/>
      <c r="BJX3" s="284"/>
      <c r="BJY3" s="284"/>
      <c r="BJZ3" s="284"/>
      <c r="BKA3" s="284"/>
      <c r="BKB3" s="284"/>
      <c r="BKC3" s="284"/>
      <c r="BKD3" s="284"/>
      <c r="BKE3" s="284"/>
      <c r="BKF3" s="284"/>
      <c r="BKG3" s="284"/>
      <c r="BKH3" s="284"/>
      <c r="BKI3" s="284"/>
      <c r="BKJ3" s="284"/>
      <c r="BKK3" s="284"/>
      <c r="BKL3" s="284"/>
      <c r="BKM3" s="284"/>
      <c r="BKN3" s="284"/>
      <c r="BKO3" s="284"/>
      <c r="BKP3" s="284"/>
      <c r="BKQ3" s="284"/>
      <c r="BKR3" s="284"/>
      <c r="BKS3" s="284"/>
      <c r="BKT3" s="284"/>
      <c r="BKU3" s="284"/>
      <c r="BKV3" s="284"/>
      <c r="BKW3" s="284"/>
      <c r="BKX3" s="284"/>
      <c r="BKY3" s="284"/>
      <c r="BKZ3" s="284"/>
      <c r="BLA3" s="284"/>
      <c r="BLB3" s="284"/>
      <c r="BLC3" s="284"/>
      <c r="BLD3" s="284"/>
      <c r="BLE3" s="284"/>
      <c r="BLF3" s="284"/>
      <c r="BLG3" s="284"/>
      <c r="BLH3" s="284"/>
      <c r="BLI3" s="284"/>
      <c r="BLJ3" s="284"/>
      <c r="BLK3" s="284"/>
      <c r="BLL3" s="284"/>
      <c r="BLM3" s="284"/>
      <c r="BLN3" s="284"/>
      <c r="BLO3" s="284"/>
      <c r="BLP3" s="284"/>
      <c r="BLQ3" s="284"/>
      <c r="BLR3" s="284"/>
      <c r="BLS3" s="284"/>
      <c r="BLT3" s="284"/>
      <c r="BLU3" s="284"/>
      <c r="BLV3" s="284"/>
      <c r="BLW3" s="284"/>
      <c r="BLX3" s="284"/>
      <c r="BLY3" s="284"/>
      <c r="BLZ3" s="284"/>
      <c r="BMA3" s="284"/>
      <c r="BMB3" s="284"/>
      <c r="BMC3" s="284"/>
      <c r="BMD3" s="284"/>
      <c r="BME3" s="284"/>
      <c r="BMF3" s="284"/>
      <c r="BMG3" s="284"/>
      <c r="BMH3" s="284"/>
      <c r="BMI3" s="284"/>
      <c r="BMJ3" s="284"/>
      <c r="BMK3" s="284"/>
      <c r="BML3" s="284"/>
      <c r="BMM3" s="284"/>
      <c r="BMN3" s="284"/>
      <c r="BMO3" s="284"/>
      <c r="BMP3" s="284"/>
      <c r="BMQ3" s="284"/>
      <c r="BMR3" s="284"/>
      <c r="BMS3" s="284"/>
      <c r="BMT3" s="284"/>
      <c r="BMU3" s="284"/>
      <c r="BMV3" s="284"/>
      <c r="BMW3" s="284"/>
      <c r="BMX3" s="284"/>
      <c r="BMY3" s="284"/>
      <c r="BMZ3" s="284"/>
      <c r="BNA3" s="284"/>
      <c r="BNB3" s="284"/>
      <c r="BNC3" s="284"/>
      <c r="BND3" s="284"/>
      <c r="BNE3" s="284"/>
      <c r="BNF3" s="284"/>
      <c r="BNG3" s="284"/>
      <c r="BNH3" s="284"/>
      <c r="BNI3" s="284"/>
      <c r="BNJ3" s="284"/>
      <c r="BNK3" s="284"/>
      <c r="BNL3" s="284"/>
      <c r="BNM3" s="284"/>
      <c r="BNN3" s="284"/>
      <c r="BNO3" s="284"/>
      <c r="BNP3" s="284"/>
      <c r="BNQ3" s="284"/>
      <c r="BNR3" s="284"/>
      <c r="BNS3" s="284"/>
      <c r="BNT3" s="284"/>
      <c r="BNU3" s="284"/>
      <c r="BNV3" s="284"/>
      <c r="BNW3" s="284"/>
      <c r="BNX3" s="284"/>
      <c r="BNY3" s="284"/>
      <c r="BNZ3" s="284"/>
      <c r="BOA3" s="284"/>
      <c r="BOB3" s="284"/>
      <c r="BOC3" s="284"/>
      <c r="BOD3" s="284"/>
      <c r="BOE3" s="284"/>
      <c r="BOF3" s="284"/>
      <c r="BOG3" s="284"/>
      <c r="BOH3" s="284"/>
      <c r="BOI3" s="284"/>
      <c r="BOJ3" s="284"/>
      <c r="BOK3" s="284"/>
      <c r="BOL3" s="284"/>
      <c r="BOM3" s="284"/>
      <c r="BON3" s="284"/>
      <c r="BOO3" s="284"/>
      <c r="BOP3" s="284"/>
      <c r="BOQ3" s="284"/>
      <c r="BOR3" s="284"/>
      <c r="BOS3" s="284"/>
      <c r="BOT3" s="284"/>
      <c r="BOU3" s="284"/>
      <c r="BOV3" s="284"/>
      <c r="BOW3" s="284"/>
      <c r="BOX3" s="284"/>
      <c r="BOY3" s="284"/>
      <c r="BOZ3" s="284"/>
      <c r="BPA3" s="284"/>
      <c r="BPB3" s="284"/>
      <c r="BPC3" s="284"/>
      <c r="BPD3" s="284"/>
      <c r="BPE3" s="284"/>
      <c r="BPF3" s="284"/>
      <c r="BPG3" s="284"/>
      <c r="BPH3" s="284"/>
      <c r="BPI3" s="284"/>
      <c r="BPJ3" s="284"/>
      <c r="BPK3" s="284"/>
      <c r="BPL3" s="284"/>
      <c r="BPM3" s="284"/>
      <c r="BPN3" s="284"/>
      <c r="BPO3" s="284"/>
      <c r="BPP3" s="284"/>
      <c r="BPQ3" s="284"/>
      <c r="BPR3" s="284"/>
      <c r="BPS3" s="284"/>
      <c r="BPT3" s="284"/>
      <c r="BPU3" s="284"/>
      <c r="BPV3" s="284"/>
      <c r="BPW3" s="284"/>
      <c r="BPX3" s="284"/>
      <c r="BPY3" s="284"/>
      <c r="BPZ3" s="284"/>
      <c r="BQA3" s="284"/>
      <c r="BQB3" s="284"/>
      <c r="BQC3" s="284"/>
      <c r="BQD3" s="284"/>
      <c r="BQE3" s="284"/>
      <c r="BQF3" s="284"/>
      <c r="BQG3" s="284"/>
      <c r="BQH3" s="284"/>
      <c r="BQI3" s="284"/>
      <c r="BQJ3" s="284"/>
      <c r="BQK3" s="284"/>
      <c r="BQL3" s="284"/>
      <c r="BQM3" s="284"/>
      <c r="BQN3" s="284"/>
      <c r="BQO3" s="284"/>
      <c r="BQP3" s="284"/>
      <c r="BQQ3" s="284"/>
      <c r="BQR3" s="284"/>
      <c r="BQS3" s="284"/>
      <c r="BQT3" s="284"/>
      <c r="BQU3" s="284"/>
      <c r="BQV3" s="284"/>
      <c r="BQW3" s="284"/>
      <c r="BQX3" s="284"/>
      <c r="BQY3" s="284"/>
      <c r="BQZ3" s="284"/>
      <c r="BRA3" s="284"/>
      <c r="BRB3" s="284"/>
      <c r="BRC3" s="284"/>
      <c r="BRD3" s="284"/>
      <c r="BRE3" s="284"/>
      <c r="BRF3" s="284"/>
      <c r="BRG3" s="284"/>
      <c r="BRH3" s="284"/>
      <c r="BRI3" s="284"/>
      <c r="BRJ3" s="284"/>
      <c r="BRK3" s="284"/>
      <c r="BRL3" s="284"/>
      <c r="BRM3" s="284"/>
      <c r="BRN3" s="284"/>
      <c r="BRO3" s="284"/>
      <c r="BRP3" s="284"/>
      <c r="BRQ3" s="284"/>
      <c r="BRR3" s="284"/>
      <c r="BRS3" s="284"/>
      <c r="BRT3" s="284"/>
      <c r="BRU3" s="284"/>
      <c r="BRV3" s="284"/>
      <c r="BRW3" s="284"/>
      <c r="BRX3" s="284"/>
      <c r="BRY3" s="284"/>
      <c r="BRZ3" s="284"/>
      <c r="BSA3" s="284"/>
      <c r="BSB3" s="284"/>
      <c r="BSC3" s="284"/>
      <c r="BSD3" s="284"/>
      <c r="BSE3" s="284"/>
      <c r="BSF3" s="284"/>
      <c r="BSG3" s="284"/>
      <c r="BSH3" s="284"/>
      <c r="BSI3" s="284"/>
      <c r="BSJ3" s="284"/>
      <c r="BSK3" s="284"/>
      <c r="BSL3" s="284"/>
      <c r="BSM3" s="284"/>
      <c r="BSN3" s="284"/>
      <c r="BSO3" s="284"/>
      <c r="BSP3" s="284"/>
      <c r="BSQ3" s="284"/>
      <c r="BSR3" s="284"/>
      <c r="BSS3" s="284"/>
      <c r="BST3" s="284"/>
      <c r="BSU3" s="284"/>
      <c r="BSV3" s="284"/>
      <c r="BSW3" s="284"/>
      <c r="BSX3" s="284"/>
      <c r="BSY3" s="284"/>
      <c r="BSZ3" s="284"/>
      <c r="BTA3" s="284"/>
      <c r="BTB3" s="284"/>
      <c r="BTC3" s="284"/>
      <c r="BTD3" s="284"/>
      <c r="BTE3" s="284"/>
      <c r="BTF3" s="284"/>
      <c r="BTG3" s="284"/>
      <c r="BTH3" s="284"/>
      <c r="BTI3" s="284"/>
      <c r="BTJ3" s="284"/>
      <c r="BTK3" s="284"/>
      <c r="BTL3" s="284"/>
      <c r="BTM3" s="284"/>
      <c r="BTN3" s="284"/>
      <c r="BTO3" s="284"/>
      <c r="BTP3" s="284"/>
      <c r="BTQ3" s="284"/>
      <c r="BTR3" s="284"/>
      <c r="BTS3" s="284"/>
      <c r="BTT3" s="284"/>
      <c r="BTU3" s="284"/>
      <c r="BTV3" s="284"/>
      <c r="BTW3" s="284"/>
      <c r="BTX3" s="284"/>
      <c r="BTY3" s="284"/>
      <c r="BTZ3" s="284"/>
      <c r="BUA3" s="284"/>
      <c r="BUB3" s="284"/>
      <c r="BUC3" s="284"/>
      <c r="BUD3" s="284"/>
      <c r="BUE3" s="284"/>
      <c r="BUF3" s="284"/>
      <c r="BUG3" s="284"/>
      <c r="BUH3" s="284"/>
      <c r="BUI3" s="284"/>
      <c r="BUJ3" s="284"/>
      <c r="BUK3" s="284"/>
      <c r="BUL3" s="284"/>
      <c r="BUM3" s="284"/>
      <c r="BUN3" s="284"/>
      <c r="BUO3" s="284"/>
      <c r="BUP3" s="284"/>
      <c r="BUQ3" s="284"/>
      <c r="BUR3" s="284"/>
      <c r="BUS3" s="284"/>
      <c r="BUT3" s="284"/>
      <c r="BUU3" s="284"/>
      <c r="BUV3" s="284"/>
      <c r="BUW3" s="284"/>
      <c r="BUX3" s="284"/>
      <c r="BUY3" s="284"/>
      <c r="BUZ3" s="284"/>
      <c r="BVA3" s="284"/>
      <c r="BVB3" s="284"/>
      <c r="BVC3" s="284"/>
      <c r="BVD3" s="284"/>
      <c r="BVE3" s="284"/>
      <c r="BVF3" s="284"/>
      <c r="BVG3" s="284"/>
      <c r="BVH3" s="284"/>
      <c r="BVI3" s="284"/>
      <c r="BVJ3" s="284"/>
      <c r="BVK3" s="284"/>
      <c r="BVL3" s="284"/>
      <c r="BVM3" s="284"/>
      <c r="BVN3" s="284"/>
      <c r="BVO3" s="284"/>
      <c r="BVP3" s="284"/>
      <c r="BVQ3" s="284"/>
      <c r="BVR3" s="284"/>
      <c r="BVS3" s="284"/>
      <c r="BVT3" s="284"/>
      <c r="BVU3" s="284"/>
      <c r="BVV3" s="284"/>
      <c r="BVW3" s="284"/>
      <c r="BVX3" s="284"/>
      <c r="BVY3" s="284"/>
      <c r="BVZ3" s="284"/>
      <c r="BWA3" s="284"/>
      <c r="BWB3" s="284"/>
      <c r="BWC3" s="284"/>
      <c r="BWD3" s="284"/>
      <c r="BWE3" s="284"/>
      <c r="BWF3" s="284"/>
      <c r="BWG3" s="284"/>
      <c r="BWH3" s="284"/>
      <c r="BWI3" s="284"/>
      <c r="BWJ3" s="284"/>
      <c r="BWK3" s="284"/>
      <c r="BWL3" s="284"/>
      <c r="BWM3" s="284"/>
      <c r="BWN3" s="284"/>
      <c r="BWO3" s="284"/>
      <c r="BWP3" s="284"/>
      <c r="BWQ3" s="284"/>
      <c r="BWR3" s="284"/>
      <c r="BWS3" s="284"/>
      <c r="BWT3" s="284"/>
      <c r="BWU3" s="284"/>
      <c r="BWV3" s="284"/>
      <c r="BWW3" s="284"/>
      <c r="BWX3" s="284"/>
      <c r="BWY3" s="284"/>
      <c r="BWZ3" s="284"/>
      <c r="BXA3" s="284"/>
      <c r="BXB3" s="284"/>
      <c r="BXC3" s="284"/>
      <c r="BXD3" s="284"/>
      <c r="BXE3" s="284"/>
      <c r="BXF3" s="284"/>
      <c r="BXG3" s="284"/>
      <c r="BXH3" s="284"/>
      <c r="BXI3" s="284"/>
      <c r="BXJ3" s="284"/>
      <c r="BXK3" s="284"/>
      <c r="BXL3" s="284"/>
      <c r="BXM3" s="284"/>
      <c r="BXN3" s="284"/>
      <c r="BXO3" s="284"/>
      <c r="BXP3" s="284"/>
      <c r="BXQ3" s="284"/>
      <c r="BXR3" s="284"/>
      <c r="BXS3" s="284"/>
      <c r="BXT3" s="284"/>
      <c r="BXU3" s="284"/>
      <c r="BXV3" s="284"/>
      <c r="BXW3" s="284"/>
      <c r="BXX3" s="284"/>
      <c r="BXY3" s="284"/>
      <c r="BXZ3" s="284"/>
      <c r="BYA3" s="284"/>
      <c r="BYB3" s="284"/>
      <c r="BYC3" s="284"/>
      <c r="BYD3" s="284"/>
      <c r="BYE3" s="284"/>
      <c r="BYF3" s="284"/>
      <c r="BYG3" s="284"/>
      <c r="BYH3" s="284"/>
      <c r="BYI3" s="284"/>
      <c r="BYJ3" s="284"/>
      <c r="BYK3" s="284"/>
      <c r="BYL3" s="284"/>
      <c r="BYM3" s="284"/>
      <c r="BYN3" s="284"/>
      <c r="BYO3" s="284"/>
      <c r="BYP3" s="284"/>
      <c r="BYQ3" s="284"/>
      <c r="BYR3" s="284"/>
      <c r="BYS3" s="284"/>
      <c r="BYT3" s="284"/>
      <c r="BYU3" s="284"/>
      <c r="BYV3" s="284"/>
      <c r="BYW3" s="284"/>
      <c r="BYX3" s="284"/>
      <c r="BYY3" s="284"/>
      <c r="BYZ3" s="284"/>
      <c r="BZA3" s="284"/>
      <c r="BZB3" s="284"/>
      <c r="BZC3" s="284"/>
      <c r="BZD3" s="284"/>
      <c r="BZE3" s="284"/>
      <c r="BZF3" s="284"/>
      <c r="BZG3" s="284"/>
      <c r="BZH3" s="284"/>
      <c r="BZI3" s="284"/>
      <c r="BZJ3" s="284"/>
      <c r="BZK3" s="284"/>
      <c r="BZL3" s="284"/>
      <c r="BZM3" s="284"/>
      <c r="BZN3" s="284"/>
      <c r="BZO3" s="284"/>
      <c r="BZP3" s="284"/>
      <c r="BZQ3" s="284"/>
      <c r="BZR3" s="284"/>
      <c r="BZS3" s="284"/>
      <c r="BZT3" s="284"/>
      <c r="BZU3" s="284"/>
      <c r="BZV3" s="284"/>
      <c r="BZW3" s="284"/>
      <c r="BZX3" s="284"/>
      <c r="BZY3" s="284"/>
      <c r="BZZ3" s="284"/>
      <c r="CAA3" s="284"/>
      <c r="CAB3" s="284"/>
      <c r="CAC3" s="284"/>
      <c r="CAD3" s="284"/>
      <c r="CAE3" s="284"/>
      <c r="CAF3" s="284"/>
      <c r="CAG3" s="284"/>
      <c r="CAH3" s="284"/>
      <c r="CAI3" s="284"/>
      <c r="CAJ3" s="284"/>
      <c r="CAK3" s="284"/>
      <c r="CAL3" s="284"/>
      <c r="CAM3" s="284"/>
      <c r="CAN3" s="284"/>
      <c r="CAO3" s="284"/>
      <c r="CAP3" s="284"/>
      <c r="CAQ3" s="284"/>
      <c r="CAR3" s="284"/>
      <c r="CAS3" s="284"/>
      <c r="CAT3" s="284"/>
      <c r="CAU3" s="284"/>
      <c r="CAV3" s="284"/>
      <c r="CAW3" s="284"/>
      <c r="CAX3" s="284"/>
      <c r="CAY3" s="284"/>
      <c r="CAZ3" s="284"/>
      <c r="CBA3" s="284"/>
      <c r="CBB3" s="284"/>
      <c r="CBC3" s="284"/>
      <c r="CBD3" s="284"/>
      <c r="CBE3" s="284"/>
      <c r="CBF3" s="284"/>
      <c r="CBG3" s="284"/>
      <c r="CBH3" s="284"/>
      <c r="CBI3" s="284"/>
      <c r="CBJ3" s="284"/>
      <c r="CBK3" s="284"/>
      <c r="CBL3" s="284"/>
      <c r="CBM3" s="284"/>
      <c r="CBN3" s="284"/>
      <c r="CBO3" s="284"/>
      <c r="CBP3" s="284"/>
      <c r="CBQ3" s="284"/>
      <c r="CBR3" s="284"/>
      <c r="CBS3" s="284"/>
      <c r="CBT3" s="284"/>
      <c r="CBU3" s="284"/>
      <c r="CBV3" s="284"/>
      <c r="CBW3" s="284"/>
      <c r="CBX3" s="284"/>
      <c r="CBY3" s="284"/>
      <c r="CBZ3" s="284"/>
      <c r="CCA3" s="284"/>
      <c r="CCB3" s="284"/>
      <c r="CCC3" s="284"/>
      <c r="CCD3" s="284"/>
      <c r="CCE3" s="284"/>
      <c r="CCF3" s="284"/>
      <c r="CCG3" s="284"/>
      <c r="CCH3" s="284"/>
      <c r="CCI3" s="284"/>
      <c r="CCJ3" s="284"/>
      <c r="CCK3" s="284"/>
      <c r="CCL3" s="284"/>
      <c r="CCM3" s="284"/>
      <c r="CCN3" s="284"/>
      <c r="CCO3" s="284"/>
      <c r="CCP3" s="284"/>
      <c r="CCQ3" s="284"/>
      <c r="CCR3" s="284"/>
      <c r="CCS3" s="284"/>
      <c r="CCT3" s="284"/>
      <c r="CCU3" s="284"/>
      <c r="CCV3" s="284"/>
      <c r="CCW3" s="284"/>
      <c r="CCX3" s="284"/>
      <c r="CCY3" s="284"/>
      <c r="CCZ3" s="284"/>
      <c r="CDA3" s="284"/>
      <c r="CDB3" s="284"/>
      <c r="CDC3" s="284"/>
      <c r="CDD3" s="284"/>
      <c r="CDE3" s="284"/>
      <c r="CDF3" s="284"/>
      <c r="CDG3" s="284"/>
      <c r="CDH3" s="284"/>
      <c r="CDI3" s="284"/>
      <c r="CDJ3" s="284"/>
      <c r="CDK3" s="284"/>
      <c r="CDL3" s="284"/>
      <c r="CDM3" s="284"/>
      <c r="CDN3" s="284"/>
      <c r="CDO3" s="284"/>
      <c r="CDP3" s="284"/>
      <c r="CDQ3" s="284"/>
      <c r="CDR3" s="284"/>
      <c r="CDS3" s="284"/>
      <c r="CDT3" s="284"/>
      <c r="CDU3" s="284"/>
      <c r="CDV3" s="284"/>
      <c r="CDW3" s="284"/>
      <c r="CDX3" s="284"/>
      <c r="CDY3" s="284"/>
      <c r="CDZ3" s="284"/>
      <c r="CEA3" s="284"/>
      <c r="CEB3" s="284"/>
      <c r="CEC3" s="284"/>
      <c r="CED3" s="284"/>
      <c r="CEE3" s="284"/>
      <c r="CEF3" s="284"/>
      <c r="CEG3" s="284"/>
      <c r="CEH3" s="284"/>
      <c r="CEI3" s="284"/>
      <c r="CEJ3" s="284"/>
      <c r="CEK3" s="284"/>
      <c r="CEL3" s="284"/>
      <c r="CEM3" s="284"/>
      <c r="CEN3" s="284"/>
      <c r="CEO3" s="284"/>
      <c r="CEP3" s="284"/>
      <c r="CEQ3" s="284"/>
      <c r="CER3" s="284"/>
      <c r="CES3" s="284"/>
      <c r="CET3" s="284"/>
      <c r="CEU3" s="284"/>
      <c r="CEV3" s="284"/>
      <c r="CEW3" s="284"/>
      <c r="CEX3" s="284"/>
      <c r="CEY3" s="284"/>
      <c r="CEZ3" s="284"/>
      <c r="CFA3" s="284"/>
      <c r="CFB3" s="284"/>
      <c r="CFC3" s="284"/>
      <c r="CFD3" s="284"/>
      <c r="CFE3" s="284"/>
      <c r="CFF3" s="284"/>
      <c r="CFG3" s="284"/>
      <c r="CFH3" s="284"/>
      <c r="CFI3" s="284"/>
      <c r="CFJ3" s="284"/>
      <c r="CFK3" s="284"/>
      <c r="CFL3" s="284"/>
      <c r="CFM3" s="284"/>
      <c r="CFN3" s="284"/>
      <c r="CFO3" s="284"/>
      <c r="CFP3" s="284"/>
      <c r="CFQ3" s="284"/>
      <c r="CFR3" s="284"/>
      <c r="CFS3" s="284"/>
      <c r="CFT3" s="284"/>
      <c r="CFU3" s="284"/>
      <c r="CFV3" s="284"/>
      <c r="CFW3" s="284"/>
      <c r="CFX3" s="284"/>
      <c r="CFY3" s="284"/>
      <c r="CFZ3" s="284"/>
      <c r="CGA3" s="284"/>
      <c r="CGB3" s="284"/>
      <c r="CGC3" s="284"/>
      <c r="CGD3" s="284"/>
      <c r="CGE3" s="284"/>
      <c r="CGF3" s="284"/>
      <c r="CGG3" s="284"/>
      <c r="CGH3" s="284"/>
      <c r="CGI3" s="284"/>
      <c r="CGJ3" s="284"/>
      <c r="CGK3" s="284"/>
      <c r="CGL3" s="284"/>
      <c r="CGM3" s="284"/>
      <c r="CGN3" s="284"/>
      <c r="CGO3" s="284"/>
      <c r="CGP3" s="284"/>
      <c r="CGQ3" s="284"/>
      <c r="CGR3" s="284"/>
      <c r="CGS3" s="284"/>
      <c r="CGT3" s="284"/>
      <c r="CGU3" s="284"/>
      <c r="CGV3" s="284"/>
      <c r="CGW3" s="284"/>
      <c r="CGX3" s="284"/>
      <c r="CGY3" s="284"/>
      <c r="CGZ3" s="284"/>
      <c r="CHA3" s="284"/>
      <c r="CHB3" s="284"/>
      <c r="CHC3" s="284"/>
      <c r="CHD3" s="284"/>
      <c r="CHE3" s="284"/>
      <c r="CHF3" s="284"/>
      <c r="CHG3" s="284"/>
      <c r="CHH3" s="284"/>
      <c r="CHI3" s="284"/>
      <c r="CHJ3" s="284"/>
      <c r="CHK3" s="284"/>
      <c r="CHL3" s="284"/>
      <c r="CHM3" s="284"/>
      <c r="CHN3" s="284"/>
      <c r="CHO3" s="284"/>
      <c r="CHP3" s="284"/>
      <c r="CHQ3" s="284"/>
      <c r="CHR3" s="284"/>
      <c r="CHS3" s="284"/>
      <c r="CHT3" s="284"/>
      <c r="CHU3" s="284"/>
      <c r="CHV3" s="284"/>
      <c r="CHW3" s="284"/>
      <c r="CHX3" s="284"/>
      <c r="CHY3" s="284"/>
      <c r="CHZ3" s="284"/>
      <c r="CIA3" s="284"/>
      <c r="CIB3" s="284"/>
      <c r="CIC3" s="284"/>
      <c r="CID3" s="284"/>
      <c r="CIE3" s="284"/>
      <c r="CIF3" s="284"/>
      <c r="CIG3" s="284"/>
      <c r="CIH3" s="284"/>
      <c r="CII3" s="284"/>
      <c r="CIJ3" s="284"/>
      <c r="CIK3" s="284"/>
      <c r="CIL3" s="284"/>
      <c r="CIM3" s="284"/>
      <c r="CIN3" s="284"/>
      <c r="CIO3" s="284"/>
      <c r="CIP3" s="284"/>
      <c r="CIQ3" s="284"/>
      <c r="CIR3" s="284"/>
      <c r="CIS3" s="284"/>
      <c r="CIT3" s="284"/>
      <c r="CIU3" s="284"/>
      <c r="CIV3" s="284"/>
      <c r="CIW3" s="284"/>
      <c r="CIX3" s="284"/>
      <c r="CIY3" s="284"/>
      <c r="CIZ3" s="284"/>
      <c r="CJA3" s="284"/>
      <c r="CJB3" s="284"/>
      <c r="CJC3" s="284"/>
      <c r="CJD3" s="284"/>
      <c r="CJE3" s="284"/>
      <c r="CJF3" s="284"/>
      <c r="CJG3" s="284"/>
      <c r="CJH3" s="284"/>
      <c r="CJI3" s="284"/>
      <c r="CJJ3" s="284"/>
      <c r="CJK3" s="284"/>
      <c r="CJL3" s="284"/>
      <c r="CJM3" s="284"/>
      <c r="CJN3" s="284"/>
      <c r="CJO3" s="284"/>
      <c r="CJP3" s="284"/>
      <c r="CJQ3" s="284"/>
      <c r="CJR3" s="284"/>
      <c r="CJS3" s="284"/>
      <c r="CJT3" s="284"/>
      <c r="CJU3" s="284"/>
      <c r="CJV3" s="284"/>
      <c r="CJW3" s="284"/>
      <c r="CJX3" s="284"/>
      <c r="CJY3" s="284"/>
      <c r="CJZ3" s="284"/>
      <c r="CKA3" s="284"/>
      <c r="CKB3" s="284"/>
      <c r="CKC3" s="284"/>
      <c r="CKD3" s="284"/>
      <c r="CKE3" s="284"/>
      <c r="CKF3" s="284"/>
      <c r="CKG3" s="284"/>
      <c r="CKH3" s="284"/>
      <c r="CKI3" s="284"/>
      <c r="CKJ3" s="284"/>
      <c r="CKK3" s="284"/>
      <c r="CKL3" s="284"/>
      <c r="CKM3" s="284"/>
      <c r="CKN3" s="284"/>
      <c r="CKO3" s="284"/>
      <c r="CKP3" s="284"/>
      <c r="CKQ3" s="284"/>
      <c r="CKR3" s="284"/>
      <c r="CKS3" s="284"/>
      <c r="CKT3" s="284"/>
      <c r="CKU3" s="284"/>
      <c r="CKV3" s="284"/>
      <c r="CKW3" s="284"/>
      <c r="CKX3" s="284"/>
      <c r="CKY3" s="284"/>
      <c r="CKZ3" s="284"/>
      <c r="CLA3" s="284"/>
      <c r="CLB3" s="284"/>
      <c r="CLC3" s="284"/>
      <c r="CLD3" s="284"/>
      <c r="CLE3" s="284"/>
      <c r="CLF3" s="284"/>
      <c r="CLG3" s="284"/>
      <c r="CLH3" s="284"/>
      <c r="CLI3" s="284"/>
      <c r="CLJ3" s="284"/>
      <c r="CLK3" s="284"/>
      <c r="CLL3" s="284"/>
      <c r="CLM3" s="284"/>
      <c r="CLN3" s="284"/>
      <c r="CLO3" s="284"/>
      <c r="CLP3" s="284"/>
      <c r="CLQ3" s="284"/>
      <c r="CLR3" s="284"/>
      <c r="CLS3" s="284"/>
      <c r="CLT3" s="284"/>
      <c r="CLU3" s="284"/>
      <c r="CLV3" s="284"/>
      <c r="CLW3" s="284"/>
      <c r="CLX3" s="284"/>
      <c r="CLY3" s="284"/>
      <c r="CLZ3" s="284"/>
      <c r="CMA3" s="284"/>
      <c r="CMB3" s="284"/>
      <c r="CMC3" s="284"/>
      <c r="CMD3" s="284"/>
      <c r="CME3" s="284"/>
      <c r="CMF3" s="284"/>
      <c r="CMG3" s="284"/>
      <c r="CMH3" s="284"/>
      <c r="CMI3" s="284"/>
      <c r="CMJ3" s="284"/>
      <c r="CMK3" s="284"/>
      <c r="CML3" s="284"/>
      <c r="CMM3" s="284"/>
      <c r="CMN3" s="284"/>
      <c r="CMO3" s="284"/>
      <c r="CMP3" s="284"/>
      <c r="CMQ3" s="284"/>
      <c r="CMR3" s="284"/>
      <c r="CMS3" s="284"/>
      <c r="CMT3" s="284"/>
      <c r="CMU3" s="284"/>
      <c r="CMV3" s="284"/>
      <c r="CMW3" s="284"/>
      <c r="CMX3" s="284"/>
      <c r="CMY3" s="284"/>
      <c r="CMZ3" s="284"/>
      <c r="CNA3" s="284"/>
      <c r="CNB3" s="284"/>
      <c r="CNC3" s="284"/>
      <c r="CND3" s="284"/>
      <c r="CNE3" s="284"/>
      <c r="CNF3" s="284"/>
      <c r="CNG3" s="284"/>
      <c r="CNH3" s="284"/>
      <c r="CNI3" s="284"/>
      <c r="CNJ3" s="284"/>
      <c r="CNK3" s="284"/>
      <c r="CNL3" s="284"/>
      <c r="CNM3" s="284"/>
      <c r="CNN3" s="284"/>
      <c r="CNO3" s="284"/>
      <c r="CNP3" s="284"/>
      <c r="CNQ3" s="284"/>
      <c r="CNR3" s="284"/>
      <c r="CNS3" s="284"/>
      <c r="CNT3" s="284"/>
      <c r="CNU3" s="284"/>
      <c r="CNV3" s="284"/>
      <c r="CNW3" s="284"/>
      <c r="CNX3" s="284"/>
      <c r="CNY3" s="284"/>
      <c r="CNZ3" s="284"/>
      <c r="COA3" s="284"/>
      <c r="COB3" s="284"/>
      <c r="COC3" s="284"/>
      <c r="COD3" s="284"/>
      <c r="COE3" s="284"/>
      <c r="COF3" s="284"/>
      <c r="COG3" s="284"/>
      <c r="COH3" s="284"/>
      <c r="COI3" s="284"/>
      <c r="COJ3" s="284"/>
      <c r="COK3" s="284"/>
      <c r="COL3" s="284"/>
      <c r="COM3" s="284"/>
      <c r="CON3" s="284"/>
      <c r="COO3" s="284"/>
      <c r="COP3" s="284"/>
      <c r="COQ3" s="284"/>
      <c r="COR3" s="284"/>
      <c r="COS3" s="284"/>
      <c r="COT3" s="284"/>
      <c r="COU3" s="284"/>
      <c r="COV3" s="284"/>
      <c r="COW3" s="284"/>
      <c r="COX3" s="284"/>
      <c r="COY3" s="284"/>
      <c r="COZ3" s="284"/>
      <c r="CPA3" s="284"/>
      <c r="CPB3" s="284"/>
      <c r="CPC3" s="284"/>
      <c r="CPD3" s="284"/>
      <c r="CPE3" s="284"/>
      <c r="CPF3" s="284"/>
      <c r="CPG3" s="284"/>
      <c r="CPH3" s="284"/>
      <c r="CPI3" s="284"/>
      <c r="CPJ3" s="284"/>
      <c r="CPK3" s="284"/>
      <c r="CPL3" s="284"/>
      <c r="CPM3" s="284"/>
      <c r="CPN3" s="284"/>
      <c r="CPO3" s="284"/>
      <c r="CPP3" s="284"/>
      <c r="CPQ3" s="284"/>
      <c r="CPR3" s="284"/>
      <c r="CPS3" s="284"/>
      <c r="CPT3" s="284"/>
      <c r="CPU3" s="284"/>
      <c r="CPV3" s="284"/>
      <c r="CPW3" s="284"/>
      <c r="CPX3" s="284"/>
      <c r="CPY3" s="284"/>
      <c r="CPZ3" s="284"/>
      <c r="CQA3" s="284"/>
      <c r="CQB3" s="284"/>
      <c r="CQC3" s="284"/>
      <c r="CQD3" s="284"/>
      <c r="CQE3" s="284"/>
      <c r="CQF3" s="284"/>
      <c r="CQG3" s="284"/>
      <c r="CQH3" s="284"/>
      <c r="CQI3" s="284"/>
      <c r="CQJ3" s="284"/>
      <c r="CQK3" s="284"/>
      <c r="CQL3" s="284"/>
      <c r="CQM3" s="284"/>
      <c r="CQN3" s="284"/>
      <c r="CQO3" s="284"/>
      <c r="CQP3" s="284"/>
      <c r="CQQ3" s="284"/>
      <c r="CQR3" s="284"/>
      <c r="CQS3" s="284"/>
      <c r="CQT3" s="284"/>
      <c r="CQU3" s="284"/>
      <c r="CQV3" s="284"/>
      <c r="CQW3" s="284"/>
      <c r="CQX3" s="284"/>
      <c r="CQY3" s="284"/>
      <c r="CQZ3" s="284"/>
      <c r="CRA3" s="284"/>
      <c r="CRB3" s="284"/>
      <c r="CRC3" s="284"/>
      <c r="CRD3" s="284"/>
      <c r="CRE3" s="284"/>
      <c r="CRF3" s="284"/>
      <c r="CRG3" s="284"/>
      <c r="CRH3" s="284"/>
      <c r="CRI3" s="284"/>
      <c r="CRJ3" s="284"/>
      <c r="CRK3" s="284"/>
      <c r="CRL3" s="284"/>
      <c r="CRM3" s="284"/>
      <c r="CRN3" s="284"/>
      <c r="CRO3" s="284"/>
      <c r="CRP3" s="284"/>
      <c r="CRQ3" s="284"/>
      <c r="CRR3" s="284"/>
      <c r="CRS3" s="284"/>
      <c r="CRT3" s="284"/>
      <c r="CRU3" s="284"/>
      <c r="CRV3" s="284"/>
      <c r="CRW3" s="284"/>
      <c r="CRX3" s="284"/>
      <c r="CRY3" s="284"/>
      <c r="CRZ3" s="284"/>
      <c r="CSA3" s="284"/>
      <c r="CSB3" s="284"/>
      <c r="CSC3" s="284"/>
      <c r="CSD3" s="284"/>
      <c r="CSE3" s="284"/>
      <c r="CSF3" s="284"/>
      <c r="CSG3" s="284"/>
      <c r="CSH3" s="284"/>
      <c r="CSI3" s="284"/>
      <c r="CSJ3" s="284"/>
      <c r="CSK3" s="284"/>
      <c r="CSL3" s="284"/>
      <c r="CSM3" s="284"/>
      <c r="CSN3" s="284"/>
      <c r="CSO3" s="284"/>
      <c r="CSP3" s="284"/>
      <c r="CSQ3" s="284"/>
      <c r="CSR3" s="284"/>
      <c r="CSS3" s="284"/>
      <c r="CST3" s="284"/>
      <c r="CSU3" s="284"/>
      <c r="CSV3" s="284"/>
      <c r="CSW3" s="284"/>
      <c r="CSX3" s="284"/>
      <c r="CSY3" s="284"/>
      <c r="CSZ3" s="284"/>
      <c r="CTA3" s="284"/>
      <c r="CTB3" s="284"/>
      <c r="CTC3" s="284"/>
      <c r="CTD3" s="284"/>
      <c r="CTE3" s="284"/>
      <c r="CTF3" s="284"/>
      <c r="CTG3" s="284"/>
      <c r="CTH3" s="284"/>
      <c r="CTI3" s="284"/>
      <c r="CTJ3" s="284"/>
      <c r="CTK3" s="284"/>
      <c r="CTL3" s="284"/>
      <c r="CTM3" s="284"/>
      <c r="CTN3" s="284"/>
      <c r="CTO3" s="284"/>
      <c r="CTP3" s="284"/>
      <c r="CTQ3" s="284"/>
      <c r="CTR3" s="284"/>
      <c r="CTS3" s="284"/>
      <c r="CTT3" s="284"/>
      <c r="CTU3" s="284"/>
      <c r="CTV3" s="284"/>
      <c r="CTW3" s="284"/>
      <c r="CTX3" s="284"/>
      <c r="CTY3" s="284"/>
      <c r="CTZ3" s="284"/>
      <c r="CUA3" s="284"/>
      <c r="CUB3" s="284"/>
      <c r="CUC3" s="284"/>
      <c r="CUD3" s="284"/>
      <c r="CUE3" s="284"/>
      <c r="CUF3" s="284"/>
      <c r="CUG3" s="284"/>
      <c r="CUH3" s="284"/>
      <c r="CUI3" s="284"/>
      <c r="CUJ3" s="284"/>
      <c r="CUK3" s="284"/>
      <c r="CUL3" s="284"/>
      <c r="CUM3" s="284"/>
      <c r="CUN3" s="284"/>
      <c r="CUO3" s="284"/>
      <c r="CUP3" s="284"/>
      <c r="CUQ3" s="284"/>
      <c r="CUR3" s="284"/>
      <c r="CUS3" s="284"/>
      <c r="CUT3" s="284"/>
      <c r="CUU3" s="284"/>
      <c r="CUV3" s="284"/>
      <c r="CUW3" s="284"/>
      <c r="CUX3" s="284"/>
      <c r="CUY3" s="284"/>
      <c r="CUZ3" s="284"/>
      <c r="CVA3" s="284"/>
      <c r="CVB3" s="284"/>
      <c r="CVC3" s="284"/>
      <c r="CVD3" s="284"/>
      <c r="CVE3" s="284"/>
      <c r="CVF3" s="284"/>
      <c r="CVG3" s="284"/>
      <c r="CVH3" s="284"/>
      <c r="CVI3" s="284"/>
      <c r="CVJ3" s="284"/>
      <c r="CVK3" s="284"/>
      <c r="CVL3" s="284"/>
      <c r="CVM3" s="284"/>
      <c r="CVN3" s="284"/>
      <c r="CVO3" s="284"/>
      <c r="CVP3" s="284"/>
      <c r="CVQ3" s="284"/>
      <c r="CVR3" s="284"/>
      <c r="CVS3" s="284"/>
      <c r="CVT3" s="284"/>
      <c r="CVU3" s="284"/>
      <c r="CVV3" s="284"/>
      <c r="CVW3" s="284"/>
      <c r="CVX3" s="284"/>
      <c r="CVY3" s="284"/>
      <c r="CVZ3" s="284"/>
      <c r="CWA3" s="284"/>
      <c r="CWB3" s="284"/>
      <c r="CWC3" s="284"/>
      <c r="CWD3" s="284"/>
      <c r="CWE3" s="284"/>
      <c r="CWF3" s="284"/>
      <c r="CWG3" s="284"/>
      <c r="CWH3" s="284"/>
      <c r="CWI3" s="284"/>
      <c r="CWJ3" s="284"/>
      <c r="CWK3" s="284"/>
      <c r="CWL3" s="284"/>
      <c r="CWM3" s="284"/>
      <c r="CWN3" s="284"/>
      <c r="CWO3" s="284"/>
      <c r="CWP3" s="284"/>
      <c r="CWQ3" s="284"/>
      <c r="CWR3" s="284"/>
      <c r="CWS3" s="284"/>
      <c r="CWT3" s="284"/>
      <c r="CWU3" s="284"/>
      <c r="CWV3" s="284"/>
      <c r="CWW3" s="284"/>
      <c r="CWX3" s="284"/>
      <c r="CWY3" s="284"/>
      <c r="CWZ3" s="284"/>
      <c r="CXA3" s="284"/>
      <c r="CXB3" s="284"/>
      <c r="CXC3" s="284"/>
      <c r="CXD3" s="284"/>
      <c r="CXE3" s="284"/>
      <c r="CXF3" s="284"/>
      <c r="CXG3" s="284"/>
      <c r="CXH3" s="284"/>
      <c r="CXI3" s="284"/>
      <c r="CXJ3" s="284"/>
      <c r="CXK3" s="284"/>
      <c r="CXL3" s="284"/>
      <c r="CXM3" s="284"/>
      <c r="CXN3" s="284"/>
      <c r="CXO3" s="284"/>
      <c r="CXP3" s="284"/>
      <c r="CXQ3" s="284"/>
      <c r="CXR3" s="284"/>
      <c r="CXS3" s="284"/>
      <c r="CXT3" s="284"/>
      <c r="CXU3" s="284"/>
      <c r="CXV3" s="284"/>
      <c r="CXW3" s="284"/>
      <c r="CXX3" s="284"/>
      <c r="CXY3" s="284"/>
      <c r="CXZ3" s="284"/>
      <c r="CYA3" s="284"/>
      <c r="CYB3" s="284"/>
      <c r="CYC3" s="284"/>
      <c r="CYD3" s="284"/>
      <c r="CYE3" s="284"/>
      <c r="CYF3" s="284"/>
      <c r="CYG3" s="284"/>
      <c r="CYH3" s="284"/>
      <c r="CYI3" s="284"/>
      <c r="CYJ3" s="284"/>
      <c r="CYK3" s="284"/>
      <c r="CYL3" s="284"/>
      <c r="CYM3" s="284"/>
      <c r="CYN3" s="284"/>
      <c r="CYO3" s="284"/>
      <c r="CYP3" s="284"/>
      <c r="CYQ3" s="284"/>
      <c r="CYR3" s="284"/>
      <c r="CYS3" s="284"/>
      <c r="CYT3" s="284"/>
      <c r="CYU3" s="284"/>
      <c r="CYV3" s="284"/>
      <c r="CYW3" s="284"/>
      <c r="CYX3" s="284"/>
      <c r="CYY3" s="284"/>
      <c r="CYZ3" s="284"/>
      <c r="CZA3" s="284"/>
      <c r="CZB3" s="284"/>
      <c r="CZC3" s="284"/>
      <c r="CZD3" s="284"/>
      <c r="CZE3" s="284"/>
      <c r="CZF3" s="284"/>
      <c r="CZG3" s="284"/>
      <c r="CZH3" s="284"/>
      <c r="CZI3" s="284"/>
      <c r="CZJ3" s="284"/>
      <c r="CZK3" s="284"/>
      <c r="CZL3" s="284"/>
      <c r="CZM3" s="284"/>
      <c r="CZN3" s="284"/>
      <c r="CZO3" s="284"/>
      <c r="CZP3" s="284"/>
      <c r="CZQ3" s="284"/>
      <c r="CZR3" s="284"/>
      <c r="CZS3" s="284"/>
      <c r="CZT3" s="284"/>
      <c r="CZU3" s="284"/>
      <c r="CZV3" s="284"/>
      <c r="CZW3" s="284"/>
      <c r="CZX3" s="284"/>
      <c r="CZY3" s="284"/>
      <c r="CZZ3" s="284"/>
      <c r="DAA3" s="284"/>
      <c r="DAB3" s="284"/>
      <c r="DAC3" s="284"/>
      <c r="DAD3" s="284"/>
      <c r="DAE3" s="284"/>
      <c r="DAF3" s="284"/>
      <c r="DAG3" s="284"/>
      <c r="DAH3" s="284"/>
      <c r="DAI3" s="284"/>
      <c r="DAJ3" s="284"/>
      <c r="DAK3" s="284"/>
      <c r="DAL3" s="284"/>
      <c r="DAM3" s="284"/>
      <c r="DAN3" s="284"/>
      <c r="DAO3" s="284"/>
      <c r="DAP3" s="284"/>
      <c r="DAQ3" s="284"/>
      <c r="DAR3" s="284"/>
      <c r="DAS3" s="284"/>
      <c r="DAT3" s="284"/>
      <c r="DAU3" s="284"/>
      <c r="DAV3" s="284"/>
      <c r="DAW3" s="284"/>
      <c r="DAX3" s="284"/>
      <c r="DAY3" s="284"/>
      <c r="DAZ3" s="284"/>
      <c r="DBA3" s="284"/>
      <c r="DBB3" s="284"/>
      <c r="DBC3" s="284"/>
      <c r="DBD3" s="284"/>
      <c r="DBE3" s="284"/>
      <c r="DBF3" s="284"/>
      <c r="DBG3" s="284"/>
      <c r="DBH3" s="284"/>
      <c r="DBI3" s="284"/>
      <c r="DBJ3" s="284"/>
      <c r="DBK3" s="284"/>
      <c r="DBL3" s="284"/>
      <c r="DBM3" s="284"/>
      <c r="DBN3" s="284"/>
      <c r="DBO3" s="284"/>
      <c r="DBP3" s="284"/>
      <c r="DBQ3" s="284"/>
      <c r="DBR3" s="284"/>
      <c r="DBS3" s="284"/>
      <c r="DBT3" s="284"/>
      <c r="DBU3" s="284"/>
      <c r="DBV3" s="284"/>
      <c r="DBW3" s="284"/>
      <c r="DBX3" s="284"/>
      <c r="DBY3" s="284"/>
      <c r="DBZ3" s="284"/>
      <c r="DCA3" s="284"/>
      <c r="DCB3" s="284"/>
      <c r="DCC3" s="284"/>
      <c r="DCD3" s="284"/>
      <c r="DCE3" s="284"/>
      <c r="DCF3" s="284"/>
      <c r="DCG3" s="284"/>
      <c r="DCH3" s="284"/>
      <c r="DCI3" s="284"/>
      <c r="DCJ3" s="284"/>
      <c r="DCK3" s="284"/>
      <c r="DCL3" s="284"/>
      <c r="DCM3" s="284"/>
      <c r="DCN3" s="284"/>
      <c r="DCO3" s="284"/>
      <c r="DCP3" s="284"/>
      <c r="DCQ3" s="284"/>
      <c r="DCR3" s="284"/>
      <c r="DCS3" s="284"/>
      <c r="DCT3" s="284"/>
      <c r="DCU3" s="284"/>
      <c r="DCV3" s="284"/>
      <c r="DCW3" s="284"/>
      <c r="DCX3" s="284"/>
      <c r="DCY3" s="284"/>
      <c r="DCZ3" s="284"/>
      <c r="DDA3" s="284"/>
      <c r="DDB3" s="284"/>
      <c r="DDC3" s="284"/>
      <c r="DDD3" s="284"/>
      <c r="DDE3" s="284"/>
      <c r="DDF3" s="284"/>
      <c r="DDG3" s="284"/>
      <c r="DDH3" s="284"/>
      <c r="DDI3" s="284"/>
      <c r="DDJ3" s="284"/>
      <c r="DDK3" s="284"/>
      <c r="DDL3" s="284"/>
      <c r="DDM3" s="284"/>
      <c r="DDN3" s="284"/>
      <c r="DDO3" s="284"/>
      <c r="DDP3" s="284"/>
      <c r="DDQ3" s="284"/>
      <c r="DDR3" s="284"/>
      <c r="DDS3" s="284"/>
      <c r="DDT3" s="284"/>
      <c r="DDU3" s="284"/>
      <c r="DDV3" s="284"/>
      <c r="DDW3" s="284"/>
      <c r="DDX3" s="284"/>
      <c r="DDY3" s="284"/>
      <c r="DDZ3" s="284"/>
      <c r="DEA3" s="284"/>
      <c r="DEB3" s="284"/>
      <c r="DEC3" s="284"/>
      <c r="DED3" s="284"/>
      <c r="DEE3" s="284"/>
      <c r="DEF3" s="284"/>
      <c r="DEG3" s="284"/>
      <c r="DEH3" s="284"/>
      <c r="DEI3" s="284"/>
      <c r="DEJ3" s="284"/>
      <c r="DEK3" s="284"/>
      <c r="DEL3" s="284"/>
      <c r="DEM3" s="284"/>
      <c r="DEN3" s="284"/>
      <c r="DEO3" s="284"/>
      <c r="DEP3" s="284"/>
      <c r="DEQ3" s="284"/>
      <c r="DER3" s="284"/>
      <c r="DES3" s="284"/>
      <c r="DET3" s="284"/>
      <c r="DEU3" s="284"/>
      <c r="DEV3" s="284"/>
      <c r="DEW3" s="284"/>
      <c r="DEX3" s="284"/>
      <c r="DEY3" s="284"/>
      <c r="DEZ3" s="284"/>
      <c r="DFA3" s="284"/>
      <c r="DFB3" s="284"/>
      <c r="DFC3" s="284"/>
      <c r="DFD3" s="284"/>
      <c r="DFE3" s="284"/>
      <c r="DFF3" s="284"/>
      <c r="DFG3" s="284"/>
      <c r="DFH3" s="284"/>
      <c r="DFI3" s="284"/>
      <c r="DFJ3" s="284"/>
      <c r="DFK3" s="284"/>
      <c r="DFL3" s="284"/>
      <c r="DFM3" s="284"/>
      <c r="DFN3" s="284"/>
      <c r="DFO3" s="284"/>
      <c r="DFP3" s="284"/>
      <c r="DFQ3" s="284"/>
      <c r="DFR3" s="284"/>
      <c r="DFS3" s="284"/>
      <c r="DFT3" s="284"/>
      <c r="DFU3" s="284"/>
      <c r="DFV3" s="284"/>
      <c r="DFW3" s="284"/>
      <c r="DFX3" s="284"/>
      <c r="DFY3" s="284"/>
      <c r="DFZ3" s="284"/>
      <c r="DGA3" s="284"/>
      <c r="DGB3" s="284"/>
      <c r="DGC3" s="284"/>
      <c r="DGD3" s="284"/>
      <c r="DGE3" s="284"/>
      <c r="DGF3" s="284"/>
      <c r="DGG3" s="284"/>
      <c r="DGH3" s="284"/>
      <c r="DGI3" s="284"/>
      <c r="DGJ3" s="284"/>
      <c r="DGK3" s="284"/>
      <c r="DGL3" s="284"/>
      <c r="DGM3" s="284"/>
      <c r="DGN3" s="284"/>
      <c r="DGO3" s="284"/>
      <c r="DGP3" s="284"/>
      <c r="DGQ3" s="284"/>
      <c r="DGR3" s="284"/>
      <c r="DGS3" s="284"/>
      <c r="DGT3" s="284"/>
      <c r="DGU3" s="284"/>
      <c r="DGV3" s="284"/>
      <c r="DGW3" s="284"/>
      <c r="DGX3" s="284"/>
      <c r="DGY3" s="284"/>
      <c r="DGZ3" s="284"/>
      <c r="DHA3" s="284"/>
      <c r="DHB3" s="284"/>
      <c r="DHC3" s="284"/>
      <c r="DHD3" s="284"/>
      <c r="DHE3" s="284"/>
      <c r="DHF3" s="284"/>
      <c r="DHG3" s="284"/>
      <c r="DHH3" s="284"/>
      <c r="DHI3" s="284"/>
      <c r="DHJ3" s="284"/>
      <c r="DHK3" s="284"/>
      <c r="DHL3" s="284"/>
      <c r="DHM3" s="284"/>
      <c r="DHN3" s="284"/>
      <c r="DHO3" s="284"/>
      <c r="DHP3" s="284"/>
      <c r="DHQ3" s="284"/>
      <c r="DHR3" s="284"/>
      <c r="DHS3" s="284"/>
      <c r="DHT3" s="284"/>
      <c r="DHU3" s="284"/>
      <c r="DHV3" s="284"/>
      <c r="DHW3" s="284"/>
      <c r="DHX3" s="284"/>
      <c r="DHY3" s="284"/>
      <c r="DHZ3" s="284"/>
      <c r="DIA3" s="284"/>
      <c r="DIB3" s="284"/>
      <c r="DIC3" s="284"/>
      <c r="DID3" s="284"/>
      <c r="DIE3" s="284"/>
      <c r="DIF3" s="284"/>
      <c r="DIG3" s="284"/>
      <c r="DIH3" s="284"/>
      <c r="DII3" s="284"/>
      <c r="DIJ3" s="284"/>
      <c r="DIK3" s="284"/>
      <c r="DIL3" s="284"/>
      <c r="DIM3" s="284"/>
      <c r="DIN3" s="284"/>
      <c r="DIO3" s="284"/>
      <c r="DIP3" s="284"/>
      <c r="DIQ3" s="284"/>
      <c r="DIR3" s="284"/>
      <c r="DIS3" s="284"/>
      <c r="DIT3" s="284"/>
      <c r="DIU3" s="284"/>
      <c r="DIV3" s="284"/>
      <c r="DIW3" s="284"/>
      <c r="DIX3" s="284"/>
      <c r="DIY3" s="284"/>
      <c r="DIZ3" s="284"/>
      <c r="DJA3" s="284"/>
      <c r="DJB3" s="284"/>
      <c r="DJC3" s="284"/>
      <c r="DJD3" s="284"/>
      <c r="DJE3" s="284"/>
      <c r="DJF3" s="284"/>
      <c r="DJG3" s="284"/>
      <c r="DJH3" s="284"/>
      <c r="DJI3" s="284"/>
      <c r="DJJ3" s="284"/>
      <c r="DJK3" s="284"/>
      <c r="DJL3" s="284"/>
      <c r="DJM3" s="284"/>
      <c r="DJN3" s="284"/>
      <c r="DJO3" s="284"/>
      <c r="DJP3" s="284"/>
      <c r="DJQ3" s="284"/>
      <c r="DJR3" s="284"/>
      <c r="DJS3" s="284"/>
      <c r="DJT3" s="284"/>
      <c r="DJU3" s="284"/>
      <c r="DJV3" s="284"/>
      <c r="DJW3" s="284"/>
      <c r="DJX3" s="284"/>
      <c r="DJY3" s="284"/>
      <c r="DJZ3" s="284"/>
      <c r="DKA3" s="284"/>
      <c r="DKB3" s="284"/>
      <c r="DKC3" s="284"/>
      <c r="DKD3" s="284"/>
      <c r="DKE3" s="284"/>
      <c r="DKF3" s="284"/>
      <c r="DKG3" s="284"/>
      <c r="DKH3" s="284"/>
      <c r="DKI3" s="284"/>
      <c r="DKJ3" s="284"/>
      <c r="DKK3" s="284"/>
      <c r="DKL3" s="284"/>
      <c r="DKM3" s="284"/>
      <c r="DKN3" s="284"/>
      <c r="DKO3" s="284"/>
      <c r="DKP3" s="284"/>
      <c r="DKQ3" s="284"/>
      <c r="DKR3" s="284"/>
      <c r="DKS3" s="284"/>
      <c r="DKT3" s="284"/>
      <c r="DKU3" s="284"/>
      <c r="DKV3" s="284"/>
      <c r="DKW3" s="284"/>
      <c r="DKX3" s="284"/>
      <c r="DKY3" s="284"/>
      <c r="DKZ3" s="284"/>
      <c r="DLA3" s="284"/>
      <c r="DLB3" s="284"/>
      <c r="DLC3" s="284"/>
      <c r="DLD3" s="284"/>
      <c r="DLE3" s="284"/>
      <c r="DLF3" s="284"/>
      <c r="DLG3" s="284"/>
      <c r="DLH3" s="284"/>
      <c r="DLI3" s="284"/>
      <c r="DLJ3" s="284"/>
      <c r="DLK3" s="284"/>
      <c r="DLL3" s="284"/>
      <c r="DLM3" s="284"/>
      <c r="DLN3" s="284"/>
      <c r="DLO3" s="284"/>
      <c r="DLP3" s="284"/>
      <c r="DLQ3" s="284"/>
      <c r="DLR3" s="284"/>
      <c r="DLS3" s="284"/>
      <c r="DLT3" s="284"/>
      <c r="DLU3" s="284"/>
      <c r="DLV3" s="284"/>
      <c r="DLW3" s="284"/>
      <c r="DLX3" s="284"/>
      <c r="DLY3" s="284"/>
      <c r="DLZ3" s="284"/>
      <c r="DMA3" s="284"/>
      <c r="DMB3" s="284"/>
      <c r="DMC3" s="284"/>
      <c r="DMD3" s="284"/>
      <c r="DME3" s="284"/>
      <c r="DMF3" s="284"/>
      <c r="DMG3" s="284"/>
      <c r="DMH3" s="284"/>
      <c r="DMI3" s="284"/>
      <c r="DMJ3" s="284"/>
      <c r="DMK3" s="284"/>
      <c r="DML3" s="284"/>
      <c r="DMM3" s="284"/>
      <c r="DMN3" s="284"/>
      <c r="DMO3" s="284"/>
      <c r="DMP3" s="284"/>
      <c r="DMQ3" s="284"/>
      <c r="DMR3" s="284"/>
      <c r="DMS3" s="284"/>
      <c r="DMT3" s="284"/>
      <c r="DMU3" s="284"/>
      <c r="DMV3" s="284"/>
      <c r="DMW3" s="284"/>
      <c r="DMX3" s="284"/>
      <c r="DMY3" s="284"/>
      <c r="DMZ3" s="284"/>
      <c r="DNA3" s="284"/>
      <c r="DNB3" s="284"/>
      <c r="DNC3" s="284"/>
      <c r="DND3" s="284"/>
      <c r="DNE3" s="284"/>
      <c r="DNF3" s="284"/>
      <c r="DNG3" s="284"/>
      <c r="DNH3" s="284"/>
      <c r="DNI3" s="284"/>
      <c r="DNJ3" s="284"/>
      <c r="DNK3" s="284"/>
      <c r="DNL3" s="284"/>
      <c r="DNM3" s="284"/>
      <c r="DNN3" s="284"/>
      <c r="DNO3" s="284"/>
      <c r="DNP3" s="284"/>
      <c r="DNQ3" s="284"/>
      <c r="DNR3" s="284"/>
      <c r="DNS3" s="284"/>
      <c r="DNT3" s="284"/>
      <c r="DNU3" s="284"/>
      <c r="DNV3" s="284"/>
      <c r="DNW3" s="284"/>
      <c r="DNX3" s="284"/>
      <c r="DNY3" s="284"/>
      <c r="DNZ3" s="284"/>
      <c r="DOA3" s="284"/>
      <c r="DOB3" s="284"/>
      <c r="DOC3" s="284"/>
      <c r="DOD3" s="284"/>
      <c r="DOE3" s="284"/>
      <c r="DOF3" s="284"/>
      <c r="DOG3" s="284"/>
      <c r="DOH3" s="284"/>
      <c r="DOI3" s="284"/>
      <c r="DOJ3" s="284"/>
      <c r="DOK3" s="284"/>
      <c r="DOL3" s="284"/>
      <c r="DOM3" s="284"/>
      <c r="DON3" s="284"/>
      <c r="DOO3" s="284"/>
      <c r="DOP3" s="284"/>
      <c r="DOQ3" s="284"/>
      <c r="DOR3" s="284"/>
      <c r="DOS3" s="284"/>
      <c r="DOT3" s="284"/>
      <c r="DOU3" s="284"/>
      <c r="DOV3" s="284"/>
      <c r="DOW3" s="284"/>
      <c r="DOX3" s="284"/>
      <c r="DOY3" s="284"/>
      <c r="DOZ3" s="284"/>
      <c r="DPA3" s="284"/>
      <c r="DPB3" s="284"/>
      <c r="DPC3" s="284"/>
      <c r="DPD3" s="284"/>
      <c r="DPE3" s="284"/>
      <c r="DPF3" s="284"/>
      <c r="DPG3" s="284"/>
      <c r="DPH3" s="284"/>
      <c r="DPI3" s="284"/>
      <c r="DPJ3" s="284"/>
      <c r="DPK3" s="284"/>
      <c r="DPL3" s="284"/>
      <c r="DPM3" s="284"/>
      <c r="DPN3" s="284"/>
      <c r="DPO3" s="284"/>
      <c r="DPP3" s="284"/>
      <c r="DPQ3" s="284"/>
      <c r="DPR3" s="284"/>
      <c r="DPS3" s="284"/>
      <c r="DPT3" s="284"/>
      <c r="DPU3" s="284"/>
      <c r="DPV3" s="284"/>
      <c r="DPW3" s="284"/>
      <c r="DPX3" s="284"/>
      <c r="DPY3" s="284"/>
      <c r="DPZ3" s="284"/>
      <c r="DQA3" s="284"/>
      <c r="DQB3" s="284"/>
      <c r="DQC3" s="284"/>
      <c r="DQD3" s="284"/>
      <c r="DQE3" s="284"/>
      <c r="DQF3" s="284"/>
      <c r="DQG3" s="284"/>
      <c r="DQH3" s="284"/>
      <c r="DQI3" s="284"/>
      <c r="DQJ3" s="284"/>
      <c r="DQK3" s="284"/>
      <c r="DQL3" s="284"/>
      <c r="DQM3" s="284"/>
      <c r="DQN3" s="284"/>
      <c r="DQO3" s="284"/>
      <c r="DQP3" s="284"/>
      <c r="DQQ3" s="284"/>
      <c r="DQR3" s="284"/>
      <c r="DQS3" s="284"/>
      <c r="DQT3" s="284"/>
      <c r="DQU3" s="284"/>
      <c r="DQV3" s="284"/>
      <c r="DQW3" s="284"/>
      <c r="DQX3" s="284"/>
      <c r="DQY3" s="284"/>
      <c r="DQZ3" s="284"/>
      <c r="DRA3" s="284"/>
      <c r="DRB3" s="284"/>
      <c r="DRC3" s="284"/>
      <c r="DRD3" s="284"/>
      <c r="DRE3" s="284"/>
      <c r="DRF3" s="284"/>
      <c r="DRG3" s="284"/>
      <c r="DRH3" s="284"/>
      <c r="DRI3" s="284"/>
      <c r="DRJ3" s="284"/>
      <c r="DRK3" s="284"/>
      <c r="DRL3" s="284"/>
      <c r="DRM3" s="284"/>
      <c r="DRN3" s="284"/>
      <c r="DRO3" s="284"/>
      <c r="DRP3" s="284"/>
      <c r="DRQ3" s="284"/>
      <c r="DRR3" s="284"/>
      <c r="DRS3" s="284"/>
      <c r="DRT3" s="284"/>
      <c r="DRU3" s="284"/>
      <c r="DRV3" s="284"/>
      <c r="DRW3" s="284"/>
      <c r="DRX3" s="284"/>
      <c r="DRY3" s="284"/>
      <c r="DRZ3" s="284"/>
      <c r="DSA3" s="284"/>
      <c r="DSB3" s="284"/>
      <c r="DSC3" s="284"/>
      <c r="DSD3" s="284"/>
      <c r="DSE3" s="284"/>
      <c r="DSF3" s="284"/>
      <c r="DSG3" s="284"/>
      <c r="DSH3" s="284"/>
      <c r="DSI3" s="284"/>
      <c r="DSJ3" s="284"/>
      <c r="DSK3" s="284"/>
      <c r="DSL3" s="284"/>
      <c r="DSM3" s="284"/>
      <c r="DSN3" s="284"/>
      <c r="DSO3" s="284"/>
      <c r="DSP3" s="284"/>
      <c r="DSQ3" s="284"/>
      <c r="DSR3" s="284"/>
      <c r="DSS3" s="284"/>
      <c r="DST3" s="284"/>
      <c r="DSU3" s="284"/>
      <c r="DSV3" s="284"/>
      <c r="DSW3" s="284"/>
      <c r="DSX3" s="284"/>
      <c r="DSY3" s="284"/>
      <c r="DSZ3" s="284"/>
      <c r="DTA3" s="284"/>
      <c r="DTB3" s="284"/>
      <c r="DTC3" s="284"/>
      <c r="DTD3" s="284"/>
      <c r="DTE3" s="284"/>
      <c r="DTF3" s="284"/>
      <c r="DTG3" s="284"/>
      <c r="DTH3" s="284"/>
      <c r="DTI3" s="284"/>
      <c r="DTJ3" s="284"/>
      <c r="DTK3" s="284"/>
      <c r="DTL3" s="284"/>
      <c r="DTM3" s="284"/>
      <c r="DTN3" s="284"/>
      <c r="DTO3" s="284"/>
      <c r="DTP3" s="284"/>
      <c r="DTQ3" s="284"/>
      <c r="DTR3" s="284"/>
      <c r="DTS3" s="284"/>
      <c r="DTT3" s="284"/>
      <c r="DTU3" s="284"/>
      <c r="DTV3" s="284"/>
      <c r="DTW3" s="284"/>
      <c r="DTX3" s="284"/>
      <c r="DTY3" s="284"/>
      <c r="DTZ3" s="284"/>
      <c r="DUA3" s="284"/>
      <c r="DUB3" s="284"/>
      <c r="DUC3" s="284"/>
      <c r="DUD3" s="284"/>
      <c r="DUE3" s="284"/>
      <c r="DUF3" s="284"/>
      <c r="DUG3" s="284"/>
      <c r="DUH3" s="284"/>
      <c r="DUI3" s="284"/>
      <c r="DUJ3" s="284"/>
      <c r="DUK3" s="284"/>
      <c r="DUL3" s="284"/>
      <c r="DUM3" s="284"/>
      <c r="DUN3" s="284"/>
      <c r="DUO3" s="284"/>
      <c r="DUP3" s="284"/>
      <c r="DUQ3" s="284"/>
      <c r="DUR3" s="284"/>
      <c r="DUS3" s="284"/>
      <c r="DUT3" s="284"/>
      <c r="DUU3" s="284"/>
      <c r="DUV3" s="284"/>
      <c r="DUW3" s="284"/>
      <c r="DUX3" s="284"/>
      <c r="DUY3" s="284"/>
      <c r="DUZ3" s="284"/>
      <c r="DVA3" s="284"/>
      <c r="DVB3" s="284"/>
      <c r="DVC3" s="284"/>
      <c r="DVD3" s="284"/>
      <c r="DVE3" s="284"/>
      <c r="DVF3" s="284"/>
      <c r="DVG3" s="284"/>
      <c r="DVH3" s="284"/>
      <c r="DVI3" s="284"/>
      <c r="DVJ3" s="284"/>
      <c r="DVK3" s="284"/>
      <c r="DVL3" s="284"/>
      <c r="DVM3" s="284"/>
      <c r="DVN3" s="284"/>
      <c r="DVO3" s="284"/>
      <c r="DVP3" s="284"/>
      <c r="DVQ3" s="284"/>
      <c r="DVR3" s="284"/>
      <c r="DVS3" s="284"/>
      <c r="DVT3" s="284"/>
      <c r="DVU3" s="284"/>
      <c r="DVV3" s="284"/>
      <c r="DVW3" s="284"/>
      <c r="DVX3" s="284"/>
      <c r="DVY3" s="284"/>
      <c r="DVZ3" s="284"/>
      <c r="DWA3" s="284"/>
      <c r="DWB3" s="284"/>
      <c r="DWC3" s="284"/>
      <c r="DWD3" s="284"/>
      <c r="DWE3" s="284"/>
      <c r="DWF3" s="284"/>
      <c r="DWG3" s="284"/>
      <c r="DWH3" s="284"/>
      <c r="DWI3" s="284"/>
      <c r="DWJ3" s="284"/>
      <c r="DWK3" s="284"/>
      <c r="DWL3" s="284"/>
      <c r="DWM3" s="284"/>
      <c r="DWN3" s="284"/>
      <c r="DWO3" s="284"/>
      <c r="DWP3" s="284"/>
      <c r="DWQ3" s="284"/>
      <c r="DWR3" s="284"/>
      <c r="DWS3" s="284"/>
      <c r="DWT3" s="284"/>
      <c r="DWU3" s="284"/>
      <c r="DWV3" s="284"/>
      <c r="DWW3" s="284"/>
      <c r="DWX3" s="284"/>
      <c r="DWY3" s="284"/>
      <c r="DWZ3" s="284"/>
      <c r="DXA3" s="284"/>
      <c r="DXB3" s="284"/>
      <c r="DXC3" s="284"/>
      <c r="DXD3" s="284"/>
      <c r="DXE3" s="284"/>
      <c r="DXF3" s="284"/>
      <c r="DXG3" s="284"/>
      <c r="DXH3" s="284"/>
      <c r="DXI3" s="284"/>
      <c r="DXJ3" s="284"/>
      <c r="DXK3" s="284"/>
      <c r="DXL3" s="284"/>
      <c r="DXM3" s="284"/>
      <c r="DXN3" s="284"/>
      <c r="DXO3" s="284"/>
      <c r="DXP3" s="284"/>
      <c r="DXQ3" s="284"/>
      <c r="DXR3" s="284"/>
      <c r="DXS3" s="284"/>
      <c r="DXT3" s="284"/>
      <c r="DXU3" s="284"/>
      <c r="DXV3" s="284"/>
      <c r="DXW3" s="284"/>
      <c r="DXX3" s="284"/>
      <c r="DXY3" s="284"/>
      <c r="DXZ3" s="284"/>
      <c r="DYA3" s="284"/>
      <c r="DYB3" s="284"/>
      <c r="DYC3" s="284"/>
      <c r="DYD3" s="284"/>
      <c r="DYE3" s="284"/>
      <c r="DYF3" s="284"/>
      <c r="DYG3" s="284"/>
      <c r="DYH3" s="284"/>
      <c r="DYI3" s="284"/>
      <c r="DYJ3" s="284"/>
      <c r="DYK3" s="284"/>
      <c r="DYL3" s="284"/>
      <c r="DYM3" s="284"/>
      <c r="DYN3" s="284"/>
      <c r="DYO3" s="284"/>
      <c r="DYP3" s="284"/>
      <c r="DYQ3" s="284"/>
      <c r="DYR3" s="284"/>
      <c r="DYS3" s="284"/>
      <c r="DYT3" s="284"/>
      <c r="DYU3" s="284"/>
      <c r="DYV3" s="284"/>
      <c r="DYW3" s="284"/>
      <c r="DYX3" s="284"/>
      <c r="DYY3" s="284"/>
      <c r="DYZ3" s="284"/>
      <c r="DZA3" s="284"/>
      <c r="DZB3" s="284"/>
      <c r="DZC3" s="284"/>
      <c r="DZD3" s="284"/>
      <c r="DZE3" s="284"/>
      <c r="DZF3" s="284"/>
      <c r="DZG3" s="284"/>
      <c r="DZH3" s="284"/>
      <c r="DZI3" s="284"/>
      <c r="DZJ3" s="284"/>
      <c r="DZK3" s="284"/>
      <c r="DZL3" s="284"/>
      <c r="DZM3" s="284"/>
      <c r="DZN3" s="284"/>
      <c r="DZO3" s="284"/>
      <c r="DZP3" s="284"/>
      <c r="DZQ3" s="284"/>
      <c r="DZR3" s="284"/>
      <c r="DZS3" s="284"/>
      <c r="DZT3" s="284"/>
      <c r="DZU3" s="284"/>
      <c r="DZV3" s="284"/>
      <c r="DZW3" s="284"/>
      <c r="DZX3" s="284"/>
      <c r="DZY3" s="284"/>
      <c r="DZZ3" s="284"/>
      <c r="EAA3" s="284"/>
      <c r="EAB3" s="284"/>
      <c r="EAC3" s="284"/>
      <c r="EAD3" s="284"/>
      <c r="EAE3" s="284"/>
      <c r="EAF3" s="284"/>
      <c r="EAG3" s="284"/>
      <c r="EAH3" s="284"/>
      <c r="EAI3" s="284"/>
      <c r="EAJ3" s="284"/>
      <c r="EAK3" s="284"/>
      <c r="EAL3" s="284"/>
      <c r="EAM3" s="284"/>
      <c r="EAN3" s="284"/>
      <c r="EAO3" s="284"/>
      <c r="EAP3" s="284"/>
      <c r="EAQ3" s="284"/>
      <c r="EAR3" s="284"/>
      <c r="EAS3" s="284"/>
      <c r="EAT3" s="284"/>
      <c r="EAU3" s="284"/>
      <c r="EAV3" s="284"/>
      <c r="EAW3" s="284"/>
      <c r="EAX3" s="284"/>
      <c r="EAY3" s="284"/>
      <c r="EAZ3" s="284"/>
      <c r="EBA3" s="284"/>
      <c r="EBB3" s="284"/>
      <c r="EBC3" s="284"/>
      <c r="EBD3" s="284"/>
      <c r="EBE3" s="284"/>
      <c r="EBF3" s="284"/>
      <c r="EBG3" s="284"/>
      <c r="EBH3" s="284"/>
      <c r="EBI3" s="284"/>
      <c r="EBJ3" s="284"/>
      <c r="EBK3" s="284"/>
      <c r="EBL3" s="284"/>
      <c r="EBM3" s="284"/>
      <c r="EBN3" s="284"/>
      <c r="EBO3" s="284"/>
      <c r="EBP3" s="284"/>
      <c r="EBQ3" s="284"/>
      <c r="EBR3" s="284"/>
      <c r="EBS3" s="284"/>
      <c r="EBT3" s="284"/>
      <c r="EBU3" s="284"/>
      <c r="EBV3" s="284"/>
      <c r="EBW3" s="284"/>
      <c r="EBX3" s="284"/>
      <c r="EBY3" s="284"/>
      <c r="EBZ3" s="284"/>
      <c r="ECA3" s="284"/>
      <c r="ECB3" s="284"/>
      <c r="ECC3" s="284"/>
      <c r="ECD3" s="284"/>
      <c r="ECE3" s="284"/>
      <c r="ECF3" s="284"/>
      <c r="ECG3" s="284"/>
      <c r="ECH3" s="284"/>
      <c r="ECI3" s="284"/>
      <c r="ECJ3" s="284"/>
      <c r="ECK3" s="284"/>
      <c r="ECL3" s="284"/>
      <c r="ECM3" s="284"/>
      <c r="ECN3" s="284"/>
      <c r="ECO3" s="284"/>
      <c r="ECP3" s="284"/>
      <c r="ECQ3" s="284"/>
      <c r="ECR3" s="284"/>
      <c r="ECS3" s="284"/>
      <c r="ECT3" s="284"/>
      <c r="ECU3" s="284"/>
      <c r="ECV3" s="284"/>
      <c r="ECW3" s="284"/>
      <c r="ECX3" s="284"/>
      <c r="ECY3" s="284"/>
      <c r="ECZ3" s="284"/>
      <c r="EDA3" s="284"/>
      <c r="EDB3" s="284"/>
      <c r="EDC3" s="284"/>
      <c r="EDD3" s="284"/>
      <c r="EDE3" s="284"/>
      <c r="EDF3" s="284"/>
      <c r="EDG3" s="284"/>
      <c r="EDH3" s="284"/>
      <c r="EDI3" s="284"/>
      <c r="EDJ3" s="284"/>
      <c r="EDK3" s="284"/>
      <c r="EDL3" s="284"/>
      <c r="EDM3" s="284"/>
      <c r="EDN3" s="284"/>
      <c r="EDO3" s="284"/>
      <c r="EDP3" s="284"/>
      <c r="EDQ3" s="284"/>
      <c r="EDR3" s="284"/>
      <c r="EDS3" s="284"/>
      <c r="EDT3" s="284"/>
      <c r="EDU3" s="284"/>
      <c r="EDV3" s="284"/>
      <c r="EDW3" s="284"/>
      <c r="EDX3" s="284"/>
      <c r="EDY3" s="284"/>
      <c r="EDZ3" s="284"/>
      <c r="EEA3" s="284"/>
      <c r="EEB3" s="284"/>
      <c r="EEC3" s="284"/>
      <c r="EED3" s="284"/>
      <c r="EEE3" s="284"/>
      <c r="EEF3" s="284"/>
      <c r="EEG3" s="284"/>
      <c r="EEH3" s="284"/>
      <c r="EEI3" s="284"/>
      <c r="EEJ3" s="284"/>
      <c r="EEK3" s="284"/>
      <c r="EEL3" s="284"/>
      <c r="EEM3" s="284"/>
      <c r="EEN3" s="284"/>
      <c r="EEO3" s="284"/>
      <c r="EEP3" s="284"/>
      <c r="EEQ3" s="284"/>
      <c r="EER3" s="284"/>
      <c r="EES3" s="284"/>
      <c r="EET3" s="284"/>
      <c r="EEU3" s="284"/>
      <c r="EEV3" s="284"/>
      <c r="EEW3" s="284"/>
      <c r="EEX3" s="284"/>
      <c r="EEY3" s="284"/>
      <c r="EEZ3" s="284"/>
      <c r="EFA3" s="284"/>
      <c r="EFB3" s="284"/>
      <c r="EFC3" s="284"/>
      <c r="EFD3" s="284"/>
      <c r="EFE3" s="284"/>
      <c r="EFF3" s="284"/>
      <c r="EFG3" s="284"/>
      <c r="EFH3" s="284"/>
      <c r="EFI3" s="284"/>
      <c r="EFJ3" s="284"/>
      <c r="EFK3" s="284"/>
      <c r="EFL3" s="284"/>
      <c r="EFM3" s="284"/>
      <c r="EFN3" s="284"/>
      <c r="EFO3" s="284"/>
      <c r="EFP3" s="284"/>
      <c r="EFQ3" s="284"/>
      <c r="EFR3" s="284"/>
      <c r="EFS3" s="284"/>
      <c r="EFT3" s="284"/>
      <c r="EFU3" s="284"/>
      <c r="EFV3" s="284"/>
      <c r="EFW3" s="284"/>
      <c r="EFX3" s="284"/>
      <c r="EFY3" s="284"/>
      <c r="EFZ3" s="284"/>
      <c r="EGA3" s="284"/>
      <c r="EGB3" s="284"/>
      <c r="EGC3" s="284"/>
      <c r="EGD3" s="284"/>
      <c r="EGE3" s="284"/>
      <c r="EGF3" s="284"/>
      <c r="EGG3" s="284"/>
      <c r="EGH3" s="284"/>
      <c r="EGI3" s="284"/>
      <c r="EGJ3" s="284"/>
      <c r="EGK3" s="284"/>
      <c r="EGL3" s="284"/>
      <c r="EGM3" s="284"/>
      <c r="EGN3" s="284"/>
      <c r="EGO3" s="284"/>
      <c r="EGP3" s="284"/>
      <c r="EGQ3" s="284"/>
      <c r="EGR3" s="284"/>
      <c r="EGS3" s="284"/>
      <c r="EGT3" s="284"/>
      <c r="EGU3" s="284"/>
      <c r="EGV3" s="284"/>
      <c r="EGW3" s="284"/>
      <c r="EGX3" s="284"/>
      <c r="EGY3" s="284"/>
      <c r="EGZ3" s="284"/>
      <c r="EHA3" s="284"/>
      <c r="EHB3" s="284"/>
      <c r="EHC3" s="284"/>
      <c r="EHD3" s="284"/>
      <c r="EHE3" s="284"/>
      <c r="EHF3" s="284"/>
      <c r="EHG3" s="284"/>
      <c r="EHH3" s="284"/>
      <c r="EHI3" s="284"/>
      <c r="EHJ3" s="284"/>
      <c r="EHK3" s="284"/>
      <c r="EHL3" s="284"/>
      <c r="EHM3" s="284"/>
      <c r="EHN3" s="284"/>
      <c r="EHO3" s="284"/>
      <c r="EHP3" s="284"/>
      <c r="EHQ3" s="284"/>
      <c r="EHR3" s="284"/>
      <c r="EHS3" s="284"/>
      <c r="EHT3" s="284"/>
      <c r="EHU3" s="284"/>
      <c r="EHV3" s="284"/>
      <c r="EHW3" s="284"/>
      <c r="EHX3" s="284"/>
      <c r="EHY3" s="284"/>
      <c r="EHZ3" s="284"/>
      <c r="EIA3" s="284"/>
      <c r="EIB3" s="284"/>
      <c r="EIC3" s="284"/>
      <c r="EID3" s="284"/>
      <c r="EIE3" s="284"/>
      <c r="EIF3" s="284"/>
      <c r="EIG3" s="284"/>
      <c r="EIH3" s="284"/>
      <c r="EII3" s="284"/>
      <c r="EIJ3" s="284"/>
      <c r="EIK3" s="284"/>
      <c r="EIL3" s="284"/>
      <c r="EIM3" s="284"/>
      <c r="EIN3" s="284"/>
      <c r="EIO3" s="284"/>
      <c r="EIP3" s="284"/>
      <c r="EIQ3" s="284"/>
      <c r="EIR3" s="284"/>
      <c r="EIS3" s="284"/>
      <c r="EIT3" s="284"/>
      <c r="EIU3" s="284"/>
      <c r="EIV3" s="284"/>
      <c r="EIW3" s="284"/>
      <c r="EIX3" s="284"/>
      <c r="EIY3" s="284"/>
      <c r="EIZ3" s="284"/>
      <c r="EJA3" s="284"/>
      <c r="EJB3" s="284"/>
      <c r="EJC3" s="284"/>
      <c r="EJD3" s="284"/>
      <c r="EJE3" s="284"/>
      <c r="EJF3" s="284"/>
      <c r="EJG3" s="284"/>
      <c r="EJH3" s="284"/>
      <c r="EJI3" s="284"/>
      <c r="EJJ3" s="284"/>
      <c r="EJK3" s="284"/>
      <c r="EJL3" s="284"/>
      <c r="EJM3" s="284"/>
      <c r="EJN3" s="284"/>
      <c r="EJO3" s="284"/>
      <c r="EJP3" s="284"/>
      <c r="EJQ3" s="284"/>
      <c r="EJR3" s="284"/>
      <c r="EJS3" s="284"/>
      <c r="EJT3" s="284"/>
      <c r="EJU3" s="284"/>
      <c r="EJV3" s="284"/>
      <c r="EJW3" s="284"/>
      <c r="EJX3" s="284"/>
      <c r="EJY3" s="284"/>
      <c r="EJZ3" s="284"/>
      <c r="EKA3" s="284"/>
      <c r="EKB3" s="284"/>
      <c r="EKC3" s="284"/>
      <c r="EKD3" s="284"/>
      <c r="EKE3" s="284"/>
      <c r="EKF3" s="284"/>
      <c r="EKG3" s="284"/>
      <c r="EKH3" s="284"/>
      <c r="EKI3" s="284"/>
      <c r="EKJ3" s="284"/>
      <c r="EKK3" s="284"/>
      <c r="EKL3" s="284"/>
      <c r="EKM3" s="284"/>
      <c r="EKN3" s="284"/>
      <c r="EKO3" s="284"/>
      <c r="EKP3" s="284"/>
      <c r="EKQ3" s="284"/>
      <c r="EKR3" s="284"/>
      <c r="EKS3" s="284"/>
      <c r="EKT3" s="284"/>
      <c r="EKU3" s="284"/>
      <c r="EKV3" s="284"/>
      <c r="EKW3" s="284"/>
      <c r="EKX3" s="284"/>
      <c r="EKY3" s="284"/>
      <c r="EKZ3" s="284"/>
      <c r="ELA3" s="284"/>
      <c r="ELB3" s="284"/>
      <c r="ELC3" s="284"/>
      <c r="ELD3" s="284"/>
      <c r="ELE3" s="284"/>
      <c r="ELF3" s="284"/>
      <c r="ELG3" s="284"/>
      <c r="ELH3" s="284"/>
      <c r="ELI3" s="284"/>
      <c r="ELJ3" s="284"/>
      <c r="ELK3" s="284"/>
      <c r="ELL3" s="284"/>
      <c r="ELM3" s="284"/>
      <c r="ELN3" s="284"/>
      <c r="ELO3" s="284"/>
      <c r="ELP3" s="284"/>
      <c r="ELQ3" s="284"/>
      <c r="ELR3" s="284"/>
      <c r="ELS3" s="284"/>
      <c r="ELT3" s="284"/>
      <c r="ELU3" s="284"/>
      <c r="ELV3" s="284"/>
      <c r="ELW3" s="284"/>
      <c r="ELX3" s="284"/>
      <c r="ELY3" s="284"/>
      <c r="ELZ3" s="284"/>
      <c r="EMA3" s="284"/>
      <c r="EMB3" s="284"/>
      <c r="EMC3" s="284"/>
      <c r="EMD3" s="284"/>
      <c r="EME3" s="284"/>
      <c r="EMF3" s="284"/>
      <c r="EMG3" s="284"/>
      <c r="EMH3" s="284"/>
      <c r="EMI3" s="284"/>
      <c r="EMJ3" s="284"/>
      <c r="EMK3" s="284"/>
      <c r="EML3" s="284"/>
      <c r="EMM3" s="284"/>
      <c r="EMN3" s="284"/>
      <c r="EMO3" s="284"/>
      <c r="EMP3" s="284"/>
      <c r="EMQ3" s="284"/>
      <c r="EMR3" s="284"/>
      <c r="EMS3" s="284"/>
      <c r="EMT3" s="284"/>
      <c r="EMU3" s="284"/>
      <c r="EMV3" s="284"/>
      <c r="EMW3" s="284"/>
      <c r="EMX3" s="284"/>
      <c r="EMY3" s="284"/>
      <c r="EMZ3" s="284"/>
      <c r="ENA3" s="284"/>
      <c r="ENB3" s="284"/>
      <c r="ENC3" s="284"/>
      <c r="END3" s="284"/>
      <c r="ENE3" s="284"/>
      <c r="ENF3" s="284"/>
      <c r="ENG3" s="284"/>
      <c r="ENH3" s="284"/>
      <c r="ENI3" s="284"/>
      <c r="ENJ3" s="284"/>
      <c r="ENK3" s="284"/>
      <c r="ENL3" s="284"/>
      <c r="ENM3" s="284"/>
      <c r="ENN3" s="284"/>
      <c r="ENO3" s="284"/>
      <c r="ENP3" s="284"/>
      <c r="ENQ3" s="284"/>
      <c r="ENR3" s="284"/>
      <c r="ENS3" s="284"/>
      <c r="ENT3" s="284"/>
      <c r="ENU3" s="284"/>
      <c r="ENV3" s="284"/>
      <c r="ENW3" s="284"/>
      <c r="ENX3" s="284"/>
      <c r="ENY3" s="284"/>
      <c r="ENZ3" s="284"/>
      <c r="EOA3" s="284"/>
      <c r="EOB3" s="284"/>
      <c r="EOC3" s="284"/>
      <c r="EOD3" s="284"/>
      <c r="EOE3" s="284"/>
      <c r="EOF3" s="284"/>
      <c r="EOG3" s="284"/>
      <c r="EOH3" s="284"/>
      <c r="EOI3" s="284"/>
      <c r="EOJ3" s="284"/>
      <c r="EOK3" s="284"/>
      <c r="EOL3" s="284"/>
      <c r="EOM3" s="284"/>
      <c r="EON3" s="284"/>
      <c r="EOO3" s="284"/>
      <c r="EOP3" s="284"/>
      <c r="EOQ3" s="284"/>
      <c r="EOR3" s="284"/>
      <c r="EOS3" s="284"/>
      <c r="EOT3" s="284"/>
      <c r="EOU3" s="284"/>
      <c r="EOV3" s="284"/>
      <c r="EOW3" s="284"/>
      <c r="EOX3" s="284"/>
      <c r="EOY3" s="284"/>
      <c r="EOZ3" s="284"/>
      <c r="EPA3" s="284"/>
      <c r="EPB3" s="284"/>
      <c r="EPC3" s="284"/>
      <c r="EPD3" s="284"/>
      <c r="EPE3" s="284"/>
      <c r="EPF3" s="284"/>
      <c r="EPG3" s="284"/>
      <c r="EPH3" s="284"/>
      <c r="EPI3" s="284"/>
      <c r="EPJ3" s="284"/>
      <c r="EPK3" s="284"/>
      <c r="EPL3" s="284"/>
      <c r="EPM3" s="284"/>
      <c r="EPN3" s="284"/>
      <c r="EPO3" s="284"/>
      <c r="EPP3" s="284"/>
      <c r="EPQ3" s="284"/>
      <c r="EPR3" s="284"/>
      <c r="EPS3" s="284"/>
      <c r="EPT3" s="284"/>
      <c r="EPU3" s="284"/>
      <c r="EPV3" s="284"/>
      <c r="EPW3" s="284"/>
      <c r="EPX3" s="284"/>
      <c r="EPY3" s="284"/>
      <c r="EPZ3" s="284"/>
      <c r="EQA3" s="284"/>
      <c r="EQB3" s="284"/>
      <c r="EQC3" s="284"/>
      <c r="EQD3" s="284"/>
      <c r="EQE3" s="284"/>
      <c r="EQF3" s="284"/>
      <c r="EQG3" s="284"/>
      <c r="EQH3" s="284"/>
      <c r="EQI3" s="284"/>
      <c r="EQJ3" s="284"/>
      <c r="EQK3" s="284"/>
      <c r="EQL3" s="284"/>
      <c r="EQM3" s="284"/>
      <c r="EQN3" s="284"/>
      <c r="EQO3" s="284"/>
      <c r="EQP3" s="284"/>
      <c r="EQQ3" s="284"/>
      <c r="EQR3" s="284"/>
      <c r="EQS3" s="284"/>
      <c r="EQT3" s="284"/>
      <c r="EQU3" s="284"/>
      <c r="EQV3" s="284"/>
      <c r="EQW3" s="284"/>
      <c r="EQX3" s="284"/>
      <c r="EQY3" s="284"/>
      <c r="EQZ3" s="284"/>
      <c r="ERA3" s="284"/>
      <c r="ERB3" s="284"/>
      <c r="ERC3" s="284"/>
      <c r="ERD3" s="284"/>
      <c r="ERE3" s="284"/>
      <c r="ERF3" s="284"/>
      <c r="ERG3" s="284"/>
      <c r="ERH3" s="284"/>
      <c r="ERI3" s="284"/>
      <c r="ERJ3" s="284"/>
      <c r="ERK3" s="284"/>
      <c r="ERL3" s="284"/>
      <c r="ERM3" s="284"/>
      <c r="ERN3" s="284"/>
      <c r="ERO3" s="284"/>
      <c r="ERP3" s="284"/>
      <c r="ERQ3" s="284"/>
      <c r="ERR3" s="284"/>
      <c r="ERS3" s="284"/>
      <c r="ERT3" s="284"/>
      <c r="ERU3" s="284"/>
      <c r="ERV3" s="284"/>
      <c r="ERW3" s="284"/>
      <c r="ERX3" s="284"/>
      <c r="ERY3" s="284"/>
      <c r="ERZ3" s="284"/>
      <c r="ESA3" s="284"/>
      <c r="ESB3" s="284"/>
      <c r="ESC3" s="284"/>
      <c r="ESD3" s="284"/>
      <c r="ESE3" s="284"/>
      <c r="ESF3" s="284"/>
      <c r="ESG3" s="284"/>
      <c r="ESH3" s="284"/>
      <c r="ESI3" s="284"/>
      <c r="ESJ3" s="284"/>
      <c r="ESK3" s="284"/>
      <c r="ESL3" s="284"/>
      <c r="ESM3" s="284"/>
      <c r="ESN3" s="284"/>
      <c r="ESO3" s="284"/>
      <c r="ESP3" s="284"/>
      <c r="ESQ3" s="284"/>
      <c r="ESR3" s="284"/>
      <c r="ESS3" s="284"/>
      <c r="EST3" s="284"/>
      <c r="ESU3" s="284"/>
      <c r="ESV3" s="284"/>
      <c r="ESW3" s="284"/>
      <c r="ESX3" s="284"/>
      <c r="ESY3" s="284"/>
      <c r="ESZ3" s="284"/>
      <c r="ETA3" s="284"/>
      <c r="ETB3" s="284"/>
      <c r="ETC3" s="284"/>
      <c r="ETD3" s="284"/>
      <c r="ETE3" s="284"/>
      <c r="ETF3" s="284"/>
      <c r="ETG3" s="284"/>
      <c r="ETH3" s="284"/>
      <c r="ETI3" s="284"/>
      <c r="ETJ3" s="284"/>
      <c r="ETK3" s="284"/>
      <c r="ETL3" s="284"/>
      <c r="ETM3" s="284"/>
      <c r="ETN3" s="284"/>
      <c r="ETO3" s="284"/>
      <c r="ETP3" s="284"/>
      <c r="ETQ3" s="284"/>
      <c r="ETR3" s="284"/>
      <c r="ETS3" s="284"/>
      <c r="ETT3" s="284"/>
      <c r="ETU3" s="284"/>
      <c r="ETV3" s="284"/>
      <c r="ETW3" s="284"/>
      <c r="ETX3" s="284"/>
      <c r="ETY3" s="284"/>
      <c r="ETZ3" s="284"/>
      <c r="EUA3" s="284"/>
      <c r="EUB3" s="284"/>
      <c r="EUC3" s="284"/>
      <c r="EUD3" s="284"/>
      <c r="EUE3" s="284"/>
      <c r="EUF3" s="284"/>
      <c r="EUG3" s="284"/>
      <c r="EUH3" s="284"/>
      <c r="EUI3" s="284"/>
      <c r="EUJ3" s="284"/>
      <c r="EUK3" s="284"/>
      <c r="EUL3" s="284"/>
      <c r="EUM3" s="284"/>
      <c r="EUN3" s="284"/>
      <c r="EUO3" s="284"/>
      <c r="EUP3" s="284"/>
      <c r="EUQ3" s="284"/>
      <c r="EUR3" s="284"/>
      <c r="EUS3" s="284"/>
      <c r="EUT3" s="284"/>
      <c r="EUU3" s="284"/>
      <c r="EUV3" s="284"/>
      <c r="EUW3" s="284"/>
      <c r="EUX3" s="284"/>
      <c r="EUY3" s="284"/>
      <c r="EUZ3" s="284"/>
      <c r="EVA3" s="284"/>
      <c r="EVB3" s="284"/>
      <c r="EVC3" s="284"/>
      <c r="EVD3" s="284"/>
      <c r="EVE3" s="284"/>
      <c r="EVF3" s="284"/>
      <c r="EVG3" s="284"/>
      <c r="EVH3" s="284"/>
      <c r="EVI3" s="284"/>
      <c r="EVJ3" s="284"/>
      <c r="EVK3" s="284"/>
      <c r="EVL3" s="284"/>
      <c r="EVM3" s="284"/>
      <c r="EVN3" s="284"/>
      <c r="EVO3" s="284"/>
      <c r="EVP3" s="284"/>
      <c r="EVQ3" s="284"/>
      <c r="EVR3" s="284"/>
      <c r="EVS3" s="284"/>
      <c r="EVT3" s="284"/>
      <c r="EVU3" s="284"/>
      <c r="EVV3" s="284"/>
      <c r="EVW3" s="284"/>
      <c r="EVX3" s="284"/>
      <c r="EVY3" s="284"/>
      <c r="EVZ3" s="284"/>
      <c r="EWA3" s="284"/>
      <c r="EWB3" s="284"/>
      <c r="EWC3" s="284"/>
      <c r="EWD3" s="284"/>
      <c r="EWE3" s="284"/>
      <c r="EWF3" s="284"/>
      <c r="EWG3" s="284"/>
      <c r="EWH3" s="284"/>
      <c r="EWI3" s="284"/>
      <c r="EWJ3" s="284"/>
      <c r="EWK3" s="284"/>
      <c r="EWL3" s="284"/>
      <c r="EWM3" s="284"/>
      <c r="EWN3" s="284"/>
      <c r="EWO3" s="284"/>
      <c r="EWP3" s="284"/>
      <c r="EWQ3" s="284"/>
      <c r="EWR3" s="284"/>
      <c r="EWS3" s="284"/>
      <c r="EWT3" s="284"/>
      <c r="EWU3" s="284"/>
      <c r="EWV3" s="284"/>
      <c r="EWW3" s="284"/>
      <c r="EWX3" s="284"/>
      <c r="EWY3" s="284"/>
      <c r="EWZ3" s="284"/>
      <c r="EXA3" s="284"/>
      <c r="EXB3" s="284"/>
      <c r="EXC3" s="284"/>
      <c r="EXD3" s="284"/>
      <c r="EXE3" s="284"/>
      <c r="EXF3" s="284"/>
      <c r="EXG3" s="284"/>
      <c r="EXH3" s="284"/>
      <c r="EXI3" s="284"/>
      <c r="EXJ3" s="284"/>
      <c r="EXK3" s="284"/>
      <c r="EXL3" s="284"/>
      <c r="EXM3" s="284"/>
      <c r="EXN3" s="284"/>
      <c r="EXO3" s="284"/>
      <c r="EXP3" s="284"/>
      <c r="EXQ3" s="284"/>
      <c r="EXR3" s="284"/>
      <c r="EXS3" s="284"/>
      <c r="EXT3" s="284"/>
      <c r="EXU3" s="284"/>
      <c r="EXV3" s="284"/>
      <c r="EXW3" s="284"/>
      <c r="EXX3" s="284"/>
      <c r="EXY3" s="284"/>
      <c r="EXZ3" s="284"/>
      <c r="EYA3" s="284"/>
      <c r="EYB3" s="284"/>
      <c r="EYC3" s="284"/>
      <c r="EYD3" s="284"/>
      <c r="EYE3" s="284"/>
      <c r="EYF3" s="284"/>
      <c r="EYG3" s="284"/>
      <c r="EYH3" s="284"/>
      <c r="EYI3" s="284"/>
      <c r="EYJ3" s="284"/>
      <c r="EYK3" s="284"/>
      <c r="EYL3" s="284"/>
      <c r="EYM3" s="284"/>
      <c r="EYN3" s="284"/>
      <c r="EYO3" s="284"/>
      <c r="EYP3" s="284"/>
      <c r="EYQ3" s="284"/>
      <c r="EYR3" s="284"/>
      <c r="EYS3" s="284"/>
      <c r="EYT3" s="284"/>
      <c r="EYU3" s="284"/>
      <c r="EYV3" s="284"/>
      <c r="EYW3" s="284"/>
      <c r="EYX3" s="284"/>
      <c r="EYY3" s="284"/>
      <c r="EYZ3" s="284"/>
      <c r="EZA3" s="284"/>
      <c r="EZB3" s="284"/>
      <c r="EZC3" s="284"/>
      <c r="EZD3" s="284"/>
      <c r="EZE3" s="284"/>
      <c r="EZF3" s="284"/>
      <c r="EZG3" s="284"/>
      <c r="EZH3" s="284"/>
      <c r="EZI3" s="284"/>
      <c r="EZJ3" s="284"/>
      <c r="EZK3" s="284"/>
      <c r="EZL3" s="284"/>
      <c r="EZM3" s="284"/>
      <c r="EZN3" s="284"/>
      <c r="EZO3" s="284"/>
      <c r="EZP3" s="284"/>
      <c r="EZQ3" s="284"/>
      <c r="EZR3" s="284"/>
      <c r="EZS3" s="284"/>
      <c r="EZT3" s="284"/>
      <c r="EZU3" s="284"/>
      <c r="EZV3" s="284"/>
      <c r="EZW3" s="284"/>
      <c r="EZX3" s="284"/>
      <c r="EZY3" s="284"/>
      <c r="EZZ3" s="284"/>
      <c r="FAA3" s="284"/>
      <c r="FAB3" s="284"/>
      <c r="FAC3" s="284"/>
      <c r="FAD3" s="284"/>
      <c r="FAE3" s="284"/>
      <c r="FAF3" s="284"/>
      <c r="FAG3" s="284"/>
      <c r="FAH3" s="284"/>
      <c r="FAI3" s="284"/>
      <c r="FAJ3" s="284"/>
      <c r="FAK3" s="284"/>
      <c r="FAL3" s="284"/>
      <c r="FAM3" s="284"/>
      <c r="FAN3" s="284"/>
      <c r="FAO3" s="284"/>
      <c r="FAP3" s="284"/>
      <c r="FAQ3" s="284"/>
      <c r="FAR3" s="284"/>
      <c r="FAS3" s="284"/>
      <c r="FAT3" s="284"/>
      <c r="FAU3" s="284"/>
      <c r="FAV3" s="284"/>
      <c r="FAW3" s="284"/>
      <c r="FAX3" s="284"/>
      <c r="FAY3" s="284"/>
      <c r="FAZ3" s="284"/>
      <c r="FBA3" s="284"/>
      <c r="FBB3" s="284"/>
      <c r="FBC3" s="284"/>
      <c r="FBD3" s="284"/>
      <c r="FBE3" s="284"/>
      <c r="FBF3" s="284"/>
      <c r="FBG3" s="284"/>
      <c r="FBH3" s="284"/>
      <c r="FBI3" s="284"/>
      <c r="FBJ3" s="284"/>
      <c r="FBK3" s="284"/>
      <c r="FBL3" s="284"/>
      <c r="FBM3" s="284"/>
      <c r="FBN3" s="284"/>
      <c r="FBO3" s="284"/>
      <c r="FBP3" s="284"/>
      <c r="FBQ3" s="284"/>
      <c r="FBR3" s="284"/>
      <c r="FBS3" s="284"/>
      <c r="FBT3" s="284"/>
      <c r="FBU3" s="284"/>
      <c r="FBV3" s="284"/>
      <c r="FBW3" s="284"/>
      <c r="FBX3" s="284"/>
      <c r="FBY3" s="284"/>
      <c r="FBZ3" s="284"/>
      <c r="FCA3" s="284"/>
      <c r="FCB3" s="284"/>
      <c r="FCC3" s="284"/>
      <c r="FCD3" s="284"/>
      <c r="FCE3" s="284"/>
      <c r="FCF3" s="284"/>
      <c r="FCG3" s="284"/>
      <c r="FCH3" s="284"/>
      <c r="FCI3" s="284"/>
      <c r="FCJ3" s="284"/>
      <c r="FCK3" s="284"/>
      <c r="FCL3" s="284"/>
      <c r="FCM3" s="284"/>
      <c r="FCN3" s="284"/>
      <c r="FCO3" s="284"/>
      <c r="FCP3" s="284"/>
      <c r="FCQ3" s="284"/>
      <c r="FCR3" s="284"/>
      <c r="FCS3" s="284"/>
      <c r="FCT3" s="284"/>
      <c r="FCU3" s="284"/>
      <c r="FCV3" s="284"/>
      <c r="FCW3" s="284"/>
      <c r="FCX3" s="284"/>
      <c r="FCY3" s="284"/>
      <c r="FCZ3" s="284"/>
      <c r="FDA3" s="284"/>
      <c r="FDB3" s="284"/>
      <c r="FDC3" s="284"/>
      <c r="FDD3" s="284"/>
      <c r="FDE3" s="284"/>
      <c r="FDF3" s="284"/>
      <c r="FDG3" s="284"/>
      <c r="FDH3" s="284"/>
      <c r="FDI3" s="284"/>
      <c r="FDJ3" s="284"/>
      <c r="FDK3" s="284"/>
      <c r="FDL3" s="284"/>
      <c r="FDM3" s="284"/>
      <c r="FDN3" s="284"/>
      <c r="FDO3" s="284"/>
      <c r="FDP3" s="284"/>
      <c r="FDQ3" s="284"/>
      <c r="FDR3" s="284"/>
      <c r="FDS3" s="284"/>
      <c r="FDT3" s="284"/>
      <c r="FDU3" s="284"/>
      <c r="FDV3" s="284"/>
      <c r="FDW3" s="284"/>
      <c r="FDX3" s="284"/>
      <c r="FDY3" s="284"/>
      <c r="FDZ3" s="284"/>
      <c r="FEA3" s="284"/>
      <c r="FEB3" s="284"/>
      <c r="FEC3" s="284"/>
      <c r="FED3" s="284"/>
      <c r="FEE3" s="284"/>
      <c r="FEF3" s="284"/>
      <c r="FEG3" s="284"/>
      <c r="FEH3" s="284"/>
      <c r="FEI3" s="284"/>
      <c r="FEJ3" s="284"/>
      <c r="FEK3" s="284"/>
      <c r="FEL3" s="284"/>
      <c r="FEM3" s="284"/>
      <c r="FEN3" s="284"/>
      <c r="FEO3" s="284"/>
      <c r="FEP3" s="284"/>
      <c r="FEQ3" s="284"/>
      <c r="FER3" s="284"/>
      <c r="FES3" s="284"/>
      <c r="FET3" s="284"/>
      <c r="FEU3" s="284"/>
      <c r="FEV3" s="284"/>
      <c r="FEW3" s="284"/>
      <c r="FEX3" s="284"/>
      <c r="FEY3" s="284"/>
      <c r="FEZ3" s="284"/>
      <c r="FFA3" s="284"/>
      <c r="FFB3" s="284"/>
      <c r="FFC3" s="284"/>
      <c r="FFD3" s="284"/>
      <c r="FFE3" s="284"/>
      <c r="FFF3" s="284"/>
      <c r="FFG3" s="284"/>
      <c r="FFH3" s="284"/>
      <c r="FFI3" s="284"/>
      <c r="FFJ3" s="284"/>
      <c r="FFK3" s="284"/>
      <c r="FFL3" s="284"/>
      <c r="FFM3" s="284"/>
      <c r="FFN3" s="284"/>
      <c r="FFO3" s="284"/>
      <c r="FFP3" s="284"/>
      <c r="FFQ3" s="284"/>
      <c r="FFR3" s="284"/>
      <c r="FFS3" s="284"/>
      <c r="FFT3" s="284"/>
      <c r="FFU3" s="284"/>
      <c r="FFV3" s="284"/>
      <c r="FFW3" s="284"/>
      <c r="FFX3" s="284"/>
      <c r="FFY3" s="284"/>
      <c r="FFZ3" s="284"/>
      <c r="FGA3" s="284"/>
      <c r="FGB3" s="284"/>
      <c r="FGC3" s="284"/>
      <c r="FGD3" s="284"/>
      <c r="FGE3" s="284"/>
      <c r="FGF3" s="284"/>
      <c r="FGG3" s="284"/>
      <c r="FGH3" s="284"/>
      <c r="FGI3" s="284"/>
      <c r="FGJ3" s="284"/>
      <c r="FGK3" s="284"/>
      <c r="FGL3" s="284"/>
      <c r="FGM3" s="284"/>
      <c r="FGN3" s="284"/>
      <c r="FGO3" s="284"/>
      <c r="FGP3" s="284"/>
      <c r="FGQ3" s="284"/>
      <c r="FGR3" s="284"/>
      <c r="FGS3" s="284"/>
      <c r="FGT3" s="284"/>
      <c r="FGU3" s="284"/>
      <c r="FGV3" s="284"/>
      <c r="FGW3" s="284"/>
      <c r="FGX3" s="284"/>
      <c r="FGY3" s="284"/>
      <c r="FGZ3" s="284"/>
      <c r="FHA3" s="284"/>
      <c r="FHB3" s="284"/>
      <c r="FHC3" s="284"/>
      <c r="FHD3" s="284"/>
      <c r="FHE3" s="284"/>
      <c r="FHF3" s="284"/>
      <c r="FHG3" s="284"/>
      <c r="FHH3" s="284"/>
      <c r="FHI3" s="284"/>
      <c r="FHJ3" s="284"/>
      <c r="FHK3" s="284"/>
      <c r="FHL3" s="284"/>
      <c r="FHM3" s="284"/>
      <c r="FHN3" s="284"/>
      <c r="FHO3" s="284"/>
      <c r="FHP3" s="284"/>
      <c r="FHQ3" s="284"/>
      <c r="FHR3" s="284"/>
      <c r="FHS3" s="284"/>
      <c r="FHT3" s="284"/>
      <c r="FHU3" s="284"/>
      <c r="FHV3" s="284"/>
      <c r="FHW3" s="284"/>
      <c r="FHX3" s="284"/>
      <c r="FHY3" s="284"/>
      <c r="FHZ3" s="284"/>
      <c r="FIA3" s="284"/>
      <c r="FIB3" s="284"/>
      <c r="FIC3" s="284"/>
      <c r="FID3" s="284"/>
      <c r="FIE3" s="284"/>
      <c r="FIF3" s="284"/>
      <c r="FIG3" s="284"/>
      <c r="FIH3" s="284"/>
      <c r="FII3" s="284"/>
      <c r="FIJ3" s="284"/>
      <c r="FIK3" s="284"/>
      <c r="FIL3" s="284"/>
      <c r="FIM3" s="284"/>
      <c r="FIN3" s="284"/>
      <c r="FIO3" s="284"/>
      <c r="FIP3" s="284"/>
      <c r="FIQ3" s="284"/>
      <c r="FIR3" s="284"/>
      <c r="FIS3" s="284"/>
      <c r="FIT3" s="284"/>
      <c r="FIU3" s="284"/>
      <c r="FIV3" s="284"/>
      <c r="FIW3" s="284"/>
      <c r="FIX3" s="284"/>
      <c r="FIY3" s="284"/>
      <c r="FIZ3" s="284"/>
      <c r="FJA3" s="284"/>
      <c r="FJB3" s="284"/>
      <c r="FJC3" s="284"/>
      <c r="FJD3" s="284"/>
      <c r="FJE3" s="284"/>
      <c r="FJF3" s="284"/>
      <c r="FJG3" s="284"/>
      <c r="FJH3" s="284"/>
      <c r="FJI3" s="284"/>
      <c r="FJJ3" s="284"/>
      <c r="FJK3" s="284"/>
      <c r="FJL3" s="284"/>
      <c r="FJM3" s="284"/>
      <c r="FJN3" s="284"/>
      <c r="FJO3" s="284"/>
      <c r="FJP3" s="284"/>
      <c r="FJQ3" s="284"/>
      <c r="FJR3" s="284"/>
      <c r="FJS3" s="284"/>
      <c r="FJT3" s="284"/>
      <c r="FJU3" s="284"/>
      <c r="FJV3" s="284"/>
      <c r="FJW3" s="284"/>
      <c r="FJX3" s="284"/>
      <c r="FJY3" s="284"/>
      <c r="FJZ3" s="284"/>
      <c r="FKA3" s="284"/>
      <c r="FKB3" s="284"/>
      <c r="FKC3" s="284"/>
      <c r="FKD3" s="284"/>
      <c r="FKE3" s="284"/>
      <c r="FKF3" s="284"/>
      <c r="FKG3" s="284"/>
      <c r="FKH3" s="284"/>
      <c r="FKI3" s="284"/>
      <c r="FKJ3" s="284"/>
      <c r="FKK3" s="284"/>
      <c r="FKL3" s="284"/>
      <c r="FKM3" s="284"/>
      <c r="FKN3" s="284"/>
      <c r="FKO3" s="284"/>
      <c r="FKP3" s="284"/>
      <c r="FKQ3" s="284"/>
      <c r="FKR3" s="284"/>
      <c r="FKS3" s="284"/>
      <c r="FKT3" s="284"/>
      <c r="FKU3" s="284"/>
      <c r="FKV3" s="284"/>
      <c r="FKW3" s="284"/>
      <c r="FKX3" s="284"/>
      <c r="FKY3" s="284"/>
      <c r="FKZ3" s="284"/>
      <c r="FLA3" s="284"/>
      <c r="FLB3" s="284"/>
      <c r="FLC3" s="284"/>
      <c r="FLD3" s="284"/>
      <c r="FLE3" s="284"/>
      <c r="FLF3" s="284"/>
      <c r="FLG3" s="284"/>
      <c r="FLH3" s="284"/>
      <c r="FLI3" s="284"/>
      <c r="FLJ3" s="284"/>
      <c r="FLK3" s="284"/>
      <c r="FLL3" s="284"/>
      <c r="FLM3" s="284"/>
      <c r="FLN3" s="284"/>
      <c r="FLO3" s="284"/>
      <c r="FLP3" s="284"/>
      <c r="FLQ3" s="284"/>
      <c r="FLR3" s="284"/>
      <c r="FLS3" s="284"/>
      <c r="FLT3" s="284"/>
      <c r="FLU3" s="284"/>
      <c r="FLV3" s="284"/>
      <c r="FLW3" s="284"/>
      <c r="FLX3" s="284"/>
      <c r="FLY3" s="284"/>
      <c r="FLZ3" s="284"/>
      <c r="FMA3" s="284"/>
      <c r="FMB3" s="284"/>
      <c r="FMC3" s="284"/>
      <c r="FMD3" s="284"/>
      <c r="FME3" s="284"/>
      <c r="FMF3" s="284"/>
      <c r="FMG3" s="284"/>
      <c r="FMH3" s="284"/>
      <c r="FMI3" s="284"/>
      <c r="FMJ3" s="284"/>
      <c r="FMK3" s="284"/>
      <c r="FML3" s="284"/>
      <c r="FMM3" s="284"/>
      <c r="FMN3" s="284"/>
      <c r="FMO3" s="284"/>
      <c r="FMP3" s="284"/>
      <c r="FMQ3" s="284"/>
      <c r="FMR3" s="284"/>
      <c r="FMS3" s="284"/>
      <c r="FMT3" s="284"/>
      <c r="FMU3" s="284"/>
      <c r="FMV3" s="284"/>
      <c r="FMW3" s="284"/>
      <c r="FMX3" s="284"/>
      <c r="FMY3" s="284"/>
      <c r="FMZ3" s="284"/>
      <c r="FNA3" s="284"/>
      <c r="FNB3" s="284"/>
      <c r="FNC3" s="284"/>
      <c r="FND3" s="284"/>
      <c r="FNE3" s="284"/>
      <c r="FNF3" s="284"/>
      <c r="FNG3" s="284"/>
      <c r="FNH3" s="284"/>
      <c r="FNI3" s="284"/>
      <c r="FNJ3" s="284"/>
      <c r="FNK3" s="284"/>
      <c r="FNL3" s="284"/>
      <c r="FNM3" s="284"/>
      <c r="FNN3" s="284"/>
      <c r="FNO3" s="284"/>
      <c r="FNP3" s="284"/>
      <c r="FNQ3" s="284"/>
      <c r="FNR3" s="284"/>
      <c r="FNS3" s="284"/>
      <c r="FNT3" s="284"/>
      <c r="FNU3" s="284"/>
      <c r="FNV3" s="284"/>
      <c r="FNW3" s="284"/>
      <c r="FNX3" s="284"/>
      <c r="FNY3" s="284"/>
      <c r="FNZ3" s="284"/>
      <c r="FOA3" s="284"/>
      <c r="FOB3" s="284"/>
      <c r="FOC3" s="284"/>
      <c r="FOD3" s="284"/>
      <c r="FOE3" s="284"/>
      <c r="FOF3" s="284"/>
      <c r="FOG3" s="284"/>
      <c r="FOH3" s="284"/>
      <c r="FOI3" s="284"/>
      <c r="FOJ3" s="284"/>
      <c r="FOK3" s="284"/>
      <c r="FOL3" s="284"/>
      <c r="FOM3" s="284"/>
      <c r="FON3" s="284"/>
      <c r="FOO3" s="284"/>
      <c r="FOP3" s="284"/>
      <c r="FOQ3" s="284"/>
      <c r="FOR3" s="284"/>
      <c r="FOS3" s="284"/>
      <c r="FOT3" s="284"/>
      <c r="FOU3" s="284"/>
      <c r="FOV3" s="284"/>
      <c r="FOW3" s="284"/>
      <c r="FOX3" s="284"/>
      <c r="FOY3" s="284"/>
      <c r="FOZ3" s="284"/>
      <c r="FPA3" s="284"/>
      <c r="FPB3" s="284"/>
      <c r="FPC3" s="284"/>
      <c r="FPD3" s="284"/>
      <c r="FPE3" s="284"/>
      <c r="FPF3" s="284"/>
      <c r="FPG3" s="284"/>
      <c r="FPH3" s="284"/>
      <c r="FPI3" s="284"/>
      <c r="FPJ3" s="284"/>
      <c r="FPK3" s="284"/>
      <c r="FPL3" s="284"/>
      <c r="FPM3" s="284"/>
      <c r="FPN3" s="284"/>
      <c r="FPO3" s="284"/>
      <c r="FPP3" s="284"/>
      <c r="FPQ3" s="284"/>
      <c r="FPR3" s="284"/>
      <c r="FPS3" s="284"/>
      <c r="FPT3" s="284"/>
      <c r="FPU3" s="284"/>
      <c r="FPV3" s="284"/>
      <c r="FPW3" s="284"/>
      <c r="FPX3" s="284"/>
      <c r="FPY3" s="284"/>
      <c r="FPZ3" s="284"/>
      <c r="FQA3" s="284"/>
      <c r="FQB3" s="284"/>
      <c r="FQC3" s="284"/>
      <c r="FQD3" s="284"/>
      <c r="FQE3" s="284"/>
      <c r="FQF3" s="284"/>
      <c r="FQG3" s="284"/>
      <c r="FQH3" s="284"/>
      <c r="FQI3" s="284"/>
      <c r="FQJ3" s="284"/>
      <c r="FQK3" s="284"/>
      <c r="FQL3" s="284"/>
      <c r="FQM3" s="284"/>
      <c r="FQN3" s="284"/>
      <c r="FQO3" s="284"/>
      <c r="FQP3" s="284"/>
      <c r="FQQ3" s="284"/>
      <c r="FQR3" s="284"/>
      <c r="FQS3" s="284"/>
      <c r="FQT3" s="284"/>
      <c r="FQU3" s="284"/>
      <c r="FQV3" s="284"/>
      <c r="FQW3" s="284"/>
      <c r="FQX3" s="284"/>
      <c r="FQY3" s="284"/>
      <c r="FQZ3" s="284"/>
      <c r="FRA3" s="284"/>
      <c r="FRB3" s="284"/>
      <c r="FRC3" s="284"/>
      <c r="FRD3" s="284"/>
      <c r="FRE3" s="284"/>
      <c r="FRF3" s="284"/>
      <c r="FRG3" s="284"/>
      <c r="FRH3" s="284"/>
      <c r="FRI3" s="284"/>
      <c r="FRJ3" s="284"/>
      <c r="FRK3" s="284"/>
      <c r="FRL3" s="284"/>
      <c r="FRM3" s="284"/>
      <c r="FRN3" s="284"/>
      <c r="FRO3" s="284"/>
      <c r="FRP3" s="284"/>
      <c r="FRQ3" s="284"/>
      <c r="FRR3" s="284"/>
      <c r="FRS3" s="284"/>
      <c r="FRT3" s="284"/>
      <c r="FRU3" s="284"/>
      <c r="FRV3" s="284"/>
      <c r="FRW3" s="284"/>
      <c r="FRX3" s="284"/>
      <c r="FRY3" s="284"/>
      <c r="FRZ3" s="284"/>
      <c r="FSA3" s="284"/>
      <c r="FSB3" s="284"/>
      <c r="FSC3" s="284"/>
      <c r="FSD3" s="284"/>
      <c r="FSE3" s="284"/>
      <c r="FSF3" s="284"/>
      <c r="FSG3" s="284"/>
      <c r="FSH3" s="284"/>
      <c r="FSI3" s="284"/>
      <c r="FSJ3" s="284"/>
      <c r="FSK3" s="284"/>
      <c r="FSL3" s="284"/>
      <c r="FSM3" s="284"/>
      <c r="FSN3" s="284"/>
      <c r="FSO3" s="284"/>
      <c r="FSP3" s="284"/>
      <c r="FSQ3" s="284"/>
      <c r="FSR3" s="284"/>
      <c r="FSS3" s="284"/>
      <c r="FST3" s="284"/>
      <c r="FSU3" s="284"/>
      <c r="FSV3" s="284"/>
      <c r="FSW3" s="284"/>
      <c r="FSX3" s="284"/>
      <c r="FSY3" s="284"/>
      <c r="FSZ3" s="284"/>
      <c r="FTA3" s="284"/>
      <c r="FTB3" s="284"/>
      <c r="FTC3" s="284"/>
      <c r="FTD3" s="284"/>
      <c r="FTE3" s="284"/>
      <c r="FTF3" s="284"/>
      <c r="FTG3" s="284"/>
      <c r="FTH3" s="284"/>
      <c r="FTI3" s="284"/>
      <c r="FTJ3" s="284"/>
      <c r="FTK3" s="284"/>
      <c r="FTL3" s="284"/>
      <c r="FTM3" s="284"/>
      <c r="FTN3" s="284"/>
      <c r="FTO3" s="284"/>
      <c r="FTP3" s="284"/>
      <c r="FTQ3" s="284"/>
      <c r="FTR3" s="284"/>
      <c r="FTS3" s="284"/>
      <c r="FTT3" s="284"/>
      <c r="FTU3" s="284"/>
      <c r="FTV3" s="284"/>
      <c r="FTW3" s="284"/>
      <c r="FTX3" s="284"/>
      <c r="FTY3" s="284"/>
      <c r="FTZ3" s="284"/>
      <c r="FUA3" s="284"/>
      <c r="FUB3" s="284"/>
      <c r="FUC3" s="284"/>
      <c r="FUD3" s="284"/>
      <c r="FUE3" s="284"/>
      <c r="FUF3" s="284"/>
      <c r="FUG3" s="284"/>
      <c r="FUH3" s="284"/>
      <c r="FUI3" s="284"/>
      <c r="FUJ3" s="284"/>
      <c r="FUK3" s="284"/>
      <c r="FUL3" s="284"/>
      <c r="FUM3" s="284"/>
      <c r="FUN3" s="284"/>
      <c r="FUO3" s="284"/>
      <c r="FUP3" s="284"/>
      <c r="FUQ3" s="284"/>
      <c r="FUR3" s="284"/>
      <c r="FUS3" s="284"/>
      <c r="FUT3" s="284"/>
      <c r="FUU3" s="284"/>
      <c r="FUV3" s="284"/>
      <c r="FUW3" s="284"/>
      <c r="FUX3" s="284"/>
      <c r="FUY3" s="284"/>
      <c r="FUZ3" s="284"/>
      <c r="FVA3" s="284"/>
      <c r="FVB3" s="284"/>
      <c r="FVC3" s="284"/>
      <c r="FVD3" s="284"/>
      <c r="FVE3" s="284"/>
      <c r="FVF3" s="284"/>
      <c r="FVG3" s="284"/>
      <c r="FVH3" s="284"/>
      <c r="FVI3" s="284"/>
      <c r="FVJ3" s="284"/>
      <c r="FVK3" s="284"/>
      <c r="FVL3" s="284"/>
      <c r="FVM3" s="284"/>
      <c r="FVN3" s="284"/>
      <c r="FVO3" s="284"/>
      <c r="FVP3" s="284"/>
      <c r="FVQ3" s="284"/>
      <c r="FVR3" s="284"/>
      <c r="FVS3" s="284"/>
      <c r="FVT3" s="284"/>
      <c r="FVU3" s="284"/>
      <c r="FVV3" s="284"/>
      <c r="FVW3" s="284"/>
      <c r="FVX3" s="284"/>
      <c r="FVY3" s="284"/>
      <c r="FVZ3" s="284"/>
      <c r="FWA3" s="284"/>
      <c r="FWB3" s="284"/>
      <c r="FWC3" s="284"/>
      <c r="FWD3" s="284"/>
      <c r="FWE3" s="284"/>
      <c r="FWF3" s="284"/>
      <c r="FWG3" s="284"/>
      <c r="FWH3" s="284"/>
      <c r="FWI3" s="284"/>
      <c r="FWJ3" s="284"/>
      <c r="FWK3" s="284"/>
      <c r="FWL3" s="284"/>
      <c r="FWM3" s="284"/>
      <c r="FWN3" s="284"/>
      <c r="FWO3" s="284"/>
      <c r="FWP3" s="284"/>
      <c r="FWQ3" s="284"/>
      <c r="FWR3" s="284"/>
      <c r="FWS3" s="284"/>
      <c r="FWT3" s="284"/>
      <c r="FWU3" s="284"/>
      <c r="FWV3" s="284"/>
      <c r="FWW3" s="284"/>
      <c r="FWX3" s="284"/>
      <c r="FWY3" s="284"/>
      <c r="FWZ3" s="284"/>
      <c r="FXA3" s="284"/>
      <c r="FXB3" s="284"/>
      <c r="FXC3" s="284"/>
      <c r="FXD3" s="284"/>
      <c r="FXE3" s="284"/>
      <c r="FXF3" s="284"/>
      <c r="FXG3" s="284"/>
      <c r="FXH3" s="284"/>
      <c r="FXI3" s="284"/>
      <c r="FXJ3" s="284"/>
      <c r="FXK3" s="284"/>
      <c r="FXL3" s="284"/>
      <c r="FXM3" s="284"/>
      <c r="FXN3" s="284"/>
      <c r="FXO3" s="284"/>
      <c r="FXP3" s="284"/>
      <c r="FXQ3" s="284"/>
      <c r="FXR3" s="284"/>
      <c r="FXS3" s="284"/>
      <c r="FXT3" s="284"/>
      <c r="FXU3" s="284"/>
      <c r="FXV3" s="284"/>
      <c r="FXW3" s="284"/>
      <c r="FXX3" s="284"/>
      <c r="FXY3" s="284"/>
      <c r="FXZ3" s="284"/>
      <c r="FYA3" s="284"/>
      <c r="FYB3" s="284"/>
      <c r="FYC3" s="284"/>
      <c r="FYD3" s="284"/>
      <c r="FYE3" s="284"/>
      <c r="FYF3" s="284"/>
      <c r="FYG3" s="284"/>
      <c r="FYH3" s="284"/>
      <c r="FYI3" s="284"/>
      <c r="FYJ3" s="284"/>
      <c r="FYK3" s="284"/>
      <c r="FYL3" s="284"/>
      <c r="FYM3" s="284"/>
      <c r="FYN3" s="284"/>
      <c r="FYO3" s="284"/>
      <c r="FYP3" s="284"/>
      <c r="FYQ3" s="284"/>
      <c r="FYR3" s="284"/>
      <c r="FYS3" s="284"/>
      <c r="FYT3" s="284"/>
      <c r="FYU3" s="284"/>
      <c r="FYV3" s="284"/>
      <c r="FYW3" s="284"/>
      <c r="FYX3" s="284"/>
      <c r="FYY3" s="284"/>
      <c r="FYZ3" s="284"/>
      <c r="FZA3" s="284"/>
      <c r="FZB3" s="284"/>
      <c r="FZC3" s="284"/>
      <c r="FZD3" s="284"/>
      <c r="FZE3" s="284"/>
      <c r="FZF3" s="284"/>
      <c r="FZG3" s="284"/>
      <c r="FZH3" s="284"/>
      <c r="FZI3" s="284"/>
      <c r="FZJ3" s="284"/>
      <c r="FZK3" s="284"/>
      <c r="FZL3" s="284"/>
      <c r="FZM3" s="284"/>
      <c r="FZN3" s="284"/>
      <c r="FZO3" s="284"/>
      <c r="FZP3" s="284"/>
      <c r="FZQ3" s="284"/>
      <c r="FZR3" s="284"/>
      <c r="FZS3" s="284"/>
      <c r="FZT3" s="284"/>
      <c r="FZU3" s="284"/>
      <c r="FZV3" s="284"/>
      <c r="FZW3" s="284"/>
      <c r="FZX3" s="284"/>
      <c r="FZY3" s="284"/>
      <c r="FZZ3" s="284"/>
      <c r="GAA3" s="284"/>
      <c r="GAB3" s="284"/>
      <c r="GAC3" s="284"/>
      <c r="GAD3" s="284"/>
      <c r="GAE3" s="284"/>
      <c r="GAF3" s="284"/>
      <c r="GAG3" s="284"/>
      <c r="GAH3" s="284"/>
      <c r="GAI3" s="284"/>
      <c r="GAJ3" s="284"/>
      <c r="GAK3" s="284"/>
      <c r="GAL3" s="284"/>
      <c r="GAM3" s="284"/>
      <c r="GAN3" s="284"/>
      <c r="GAO3" s="284"/>
      <c r="GAP3" s="284"/>
      <c r="GAQ3" s="284"/>
      <c r="GAR3" s="284"/>
      <c r="GAS3" s="284"/>
      <c r="GAT3" s="284"/>
      <c r="GAU3" s="284"/>
      <c r="GAV3" s="284"/>
      <c r="GAW3" s="284"/>
      <c r="GAX3" s="284"/>
      <c r="GAY3" s="284"/>
      <c r="GAZ3" s="284"/>
      <c r="GBA3" s="284"/>
      <c r="GBB3" s="284"/>
      <c r="GBC3" s="284"/>
      <c r="GBD3" s="284"/>
      <c r="GBE3" s="284"/>
      <c r="GBF3" s="284"/>
      <c r="GBG3" s="284"/>
      <c r="GBH3" s="284"/>
      <c r="GBI3" s="284"/>
      <c r="GBJ3" s="284"/>
      <c r="GBK3" s="284"/>
      <c r="GBL3" s="284"/>
      <c r="GBM3" s="284"/>
      <c r="GBN3" s="284"/>
      <c r="GBO3" s="284"/>
      <c r="GBP3" s="284"/>
      <c r="GBQ3" s="284"/>
      <c r="GBR3" s="284"/>
      <c r="GBS3" s="284"/>
      <c r="GBT3" s="284"/>
      <c r="GBU3" s="284"/>
      <c r="GBV3" s="284"/>
      <c r="GBW3" s="284"/>
      <c r="GBX3" s="284"/>
      <c r="GBY3" s="284"/>
      <c r="GBZ3" s="284"/>
      <c r="GCA3" s="284"/>
      <c r="GCB3" s="284"/>
      <c r="GCC3" s="284"/>
      <c r="GCD3" s="284"/>
      <c r="GCE3" s="284"/>
      <c r="GCF3" s="284"/>
      <c r="GCG3" s="284"/>
      <c r="GCH3" s="284"/>
      <c r="GCI3" s="284"/>
      <c r="GCJ3" s="284"/>
      <c r="GCK3" s="284"/>
      <c r="GCL3" s="284"/>
      <c r="GCM3" s="284"/>
      <c r="GCN3" s="284"/>
      <c r="GCO3" s="284"/>
      <c r="GCP3" s="284"/>
      <c r="GCQ3" s="284"/>
      <c r="GCR3" s="284"/>
      <c r="GCS3" s="284"/>
      <c r="GCT3" s="284"/>
      <c r="GCU3" s="284"/>
      <c r="GCV3" s="284"/>
      <c r="GCW3" s="284"/>
      <c r="GCX3" s="284"/>
      <c r="GCY3" s="284"/>
      <c r="GCZ3" s="284"/>
      <c r="GDA3" s="284"/>
      <c r="GDB3" s="284"/>
      <c r="GDC3" s="284"/>
      <c r="GDD3" s="284"/>
      <c r="GDE3" s="284"/>
      <c r="GDF3" s="284"/>
      <c r="GDG3" s="284"/>
      <c r="GDH3" s="284"/>
      <c r="GDI3" s="284"/>
      <c r="GDJ3" s="284"/>
      <c r="GDK3" s="284"/>
      <c r="GDL3" s="284"/>
      <c r="GDM3" s="284"/>
      <c r="GDN3" s="284"/>
      <c r="GDO3" s="284"/>
      <c r="GDP3" s="284"/>
      <c r="GDQ3" s="284"/>
      <c r="GDR3" s="284"/>
      <c r="GDS3" s="284"/>
      <c r="GDT3" s="284"/>
      <c r="GDU3" s="284"/>
      <c r="GDV3" s="284"/>
      <c r="GDW3" s="284"/>
      <c r="GDX3" s="284"/>
      <c r="GDY3" s="284"/>
      <c r="GDZ3" s="284"/>
      <c r="GEA3" s="284"/>
      <c r="GEB3" s="284"/>
      <c r="GEC3" s="284"/>
      <c r="GED3" s="284"/>
      <c r="GEE3" s="284"/>
      <c r="GEF3" s="284"/>
      <c r="GEG3" s="284"/>
      <c r="GEH3" s="284"/>
      <c r="GEI3" s="284"/>
      <c r="GEJ3" s="284"/>
      <c r="GEK3" s="284"/>
      <c r="GEL3" s="284"/>
      <c r="GEM3" s="284"/>
      <c r="GEN3" s="284"/>
      <c r="GEO3" s="284"/>
      <c r="GEP3" s="284"/>
      <c r="GEQ3" s="284"/>
      <c r="GER3" s="284"/>
      <c r="GES3" s="284"/>
      <c r="GET3" s="284"/>
      <c r="GEU3" s="284"/>
      <c r="GEV3" s="284"/>
      <c r="GEW3" s="284"/>
      <c r="GEX3" s="284"/>
      <c r="GEY3" s="284"/>
      <c r="GEZ3" s="284"/>
      <c r="GFA3" s="284"/>
      <c r="GFB3" s="284"/>
      <c r="GFC3" s="284"/>
      <c r="GFD3" s="284"/>
      <c r="GFE3" s="284"/>
      <c r="GFF3" s="284"/>
      <c r="GFG3" s="284"/>
      <c r="GFH3" s="284"/>
      <c r="GFI3" s="284"/>
      <c r="GFJ3" s="284"/>
      <c r="GFK3" s="284"/>
      <c r="GFL3" s="284"/>
      <c r="GFM3" s="284"/>
      <c r="GFN3" s="284"/>
      <c r="GFO3" s="284"/>
      <c r="GFP3" s="284"/>
      <c r="GFQ3" s="284"/>
      <c r="GFR3" s="284"/>
      <c r="GFS3" s="284"/>
      <c r="GFT3" s="284"/>
      <c r="GFU3" s="284"/>
      <c r="GFV3" s="284"/>
      <c r="GFW3" s="284"/>
      <c r="GFX3" s="284"/>
      <c r="GFY3" s="284"/>
      <c r="GFZ3" s="284"/>
      <c r="GGA3" s="284"/>
      <c r="GGB3" s="284"/>
      <c r="GGC3" s="284"/>
      <c r="GGD3" s="284"/>
      <c r="GGE3" s="284"/>
      <c r="GGF3" s="284"/>
      <c r="GGG3" s="284"/>
      <c r="GGH3" s="284"/>
      <c r="GGI3" s="284"/>
      <c r="GGJ3" s="284"/>
      <c r="GGK3" s="284"/>
      <c r="GGL3" s="284"/>
      <c r="GGM3" s="284"/>
      <c r="GGN3" s="284"/>
      <c r="GGO3" s="284"/>
      <c r="GGP3" s="284"/>
      <c r="GGQ3" s="284"/>
      <c r="GGR3" s="284"/>
      <c r="GGS3" s="284"/>
      <c r="GGT3" s="284"/>
      <c r="GGU3" s="284"/>
      <c r="GGV3" s="284"/>
      <c r="GGW3" s="284"/>
      <c r="GGX3" s="284"/>
      <c r="GGY3" s="284"/>
      <c r="GGZ3" s="284"/>
      <c r="GHA3" s="284"/>
      <c r="GHB3" s="284"/>
      <c r="GHC3" s="284"/>
      <c r="GHD3" s="284"/>
      <c r="GHE3" s="284"/>
      <c r="GHF3" s="284"/>
      <c r="GHG3" s="284"/>
      <c r="GHH3" s="284"/>
      <c r="GHI3" s="284"/>
      <c r="GHJ3" s="284"/>
      <c r="GHK3" s="284"/>
      <c r="GHL3" s="284"/>
      <c r="GHM3" s="284"/>
      <c r="GHN3" s="284"/>
      <c r="GHO3" s="284"/>
      <c r="GHP3" s="284"/>
      <c r="GHQ3" s="284"/>
      <c r="GHR3" s="284"/>
      <c r="GHS3" s="284"/>
      <c r="GHT3" s="284"/>
      <c r="GHU3" s="284"/>
      <c r="GHV3" s="284"/>
      <c r="GHW3" s="284"/>
      <c r="GHX3" s="284"/>
      <c r="GHY3" s="284"/>
      <c r="GHZ3" s="284"/>
      <c r="GIA3" s="284"/>
      <c r="GIB3" s="284"/>
      <c r="GIC3" s="284"/>
      <c r="GID3" s="284"/>
      <c r="GIE3" s="284"/>
      <c r="GIF3" s="284"/>
      <c r="GIG3" s="284"/>
      <c r="GIH3" s="284"/>
      <c r="GII3" s="284"/>
      <c r="GIJ3" s="284"/>
      <c r="GIK3" s="284"/>
      <c r="GIL3" s="284"/>
      <c r="GIM3" s="284"/>
      <c r="GIN3" s="284"/>
      <c r="GIO3" s="284"/>
      <c r="GIP3" s="284"/>
      <c r="GIQ3" s="284"/>
      <c r="GIR3" s="284"/>
      <c r="GIS3" s="284"/>
      <c r="GIT3" s="284"/>
      <c r="GIU3" s="284"/>
      <c r="GIV3" s="284"/>
      <c r="GIW3" s="284"/>
      <c r="GIX3" s="284"/>
      <c r="GIY3" s="284"/>
      <c r="GIZ3" s="284"/>
      <c r="GJA3" s="284"/>
      <c r="GJB3" s="284"/>
      <c r="GJC3" s="284"/>
      <c r="GJD3" s="284"/>
      <c r="GJE3" s="284"/>
      <c r="GJF3" s="284"/>
      <c r="GJG3" s="284"/>
      <c r="GJH3" s="284"/>
      <c r="GJI3" s="284"/>
      <c r="GJJ3" s="284"/>
      <c r="GJK3" s="284"/>
      <c r="GJL3" s="284"/>
      <c r="GJM3" s="284"/>
      <c r="GJN3" s="284"/>
      <c r="GJO3" s="284"/>
      <c r="GJP3" s="284"/>
      <c r="GJQ3" s="284"/>
      <c r="GJR3" s="284"/>
      <c r="GJS3" s="284"/>
      <c r="GJT3" s="284"/>
      <c r="GJU3" s="284"/>
      <c r="GJV3" s="284"/>
      <c r="GJW3" s="284"/>
      <c r="GJX3" s="284"/>
      <c r="GJY3" s="284"/>
      <c r="GJZ3" s="284"/>
      <c r="GKA3" s="284"/>
      <c r="GKB3" s="284"/>
      <c r="GKC3" s="284"/>
      <c r="GKD3" s="284"/>
      <c r="GKE3" s="284"/>
      <c r="GKF3" s="284"/>
      <c r="GKG3" s="284"/>
      <c r="GKH3" s="284"/>
      <c r="GKI3" s="284"/>
      <c r="GKJ3" s="284"/>
      <c r="GKK3" s="284"/>
      <c r="GKL3" s="284"/>
      <c r="GKM3" s="284"/>
      <c r="GKN3" s="284"/>
      <c r="GKO3" s="284"/>
      <c r="GKP3" s="284"/>
      <c r="GKQ3" s="284"/>
      <c r="GKR3" s="284"/>
      <c r="GKS3" s="284"/>
      <c r="GKT3" s="284"/>
      <c r="GKU3" s="284"/>
      <c r="GKV3" s="284"/>
      <c r="GKW3" s="284"/>
      <c r="GKX3" s="284"/>
      <c r="GKY3" s="284"/>
      <c r="GKZ3" s="284"/>
      <c r="GLA3" s="284"/>
      <c r="GLB3" s="284"/>
      <c r="GLC3" s="284"/>
      <c r="GLD3" s="284"/>
      <c r="GLE3" s="284"/>
      <c r="GLF3" s="284"/>
      <c r="GLG3" s="284"/>
      <c r="GLH3" s="284"/>
      <c r="GLI3" s="284"/>
      <c r="GLJ3" s="284"/>
      <c r="GLK3" s="284"/>
      <c r="GLL3" s="284"/>
      <c r="GLM3" s="284"/>
      <c r="GLN3" s="284"/>
      <c r="GLO3" s="284"/>
      <c r="GLP3" s="284"/>
      <c r="GLQ3" s="284"/>
      <c r="GLR3" s="284"/>
      <c r="GLS3" s="284"/>
      <c r="GLT3" s="284"/>
      <c r="GLU3" s="284"/>
      <c r="GLV3" s="284"/>
      <c r="GLW3" s="284"/>
      <c r="GLX3" s="284"/>
      <c r="GLY3" s="284"/>
      <c r="GLZ3" s="284"/>
      <c r="GMA3" s="284"/>
      <c r="GMB3" s="284"/>
      <c r="GMC3" s="284"/>
      <c r="GMD3" s="284"/>
      <c r="GME3" s="284"/>
      <c r="GMF3" s="284"/>
      <c r="GMG3" s="284"/>
      <c r="GMH3" s="284"/>
      <c r="GMI3" s="284"/>
      <c r="GMJ3" s="284"/>
      <c r="GMK3" s="284"/>
      <c r="GML3" s="284"/>
      <c r="GMM3" s="284"/>
      <c r="GMN3" s="284"/>
      <c r="GMO3" s="284"/>
      <c r="GMP3" s="284"/>
      <c r="GMQ3" s="284"/>
      <c r="GMR3" s="284"/>
      <c r="GMS3" s="284"/>
      <c r="GMT3" s="284"/>
      <c r="GMU3" s="284"/>
      <c r="GMV3" s="284"/>
      <c r="GMW3" s="284"/>
      <c r="GMX3" s="284"/>
      <c r="GMY3" s="284"/>
      <c r="GMZ3" s="284"/>
      <c r="GNA3" s="284"/>
      <c r="GNB3" s="284"/>
      <c r="GNC3" s="284"/>
      <c r="GND3" s="284"/>
      <c r="GNE3" s="284"/>
      <c r="GNF3" s="284"/>
      <c r="GNG3" s="284"/>
      <c r="GNH3" s="284"/>
      <c r="GNI3" s="284"/>
      <c r="GNJ3" s="284"/>
      <c r="GNK3" s="284"/>
      <c r="GNL3" s="284"/>
      <c r="GNM3" s="284"/>
      <c r="GNN3" s="284"/>
      <c r="GNO3" s="284"/>
      <c r="GNP3" s="284"/>
      <c r="GNQ3" s="284"/>
      <c r="GNR3" s="284"/>
      <c r="GNS3" s="284"/>
      <c r="GNT3" s="284"/>
      <c r="GNU3" s="284"/>
      <c r="GNV3" s="284"/>
      <c r="GNW3" s="284"/>
      <c r="GNX3" s="284"/>
      <c r="GNY3" s="284"/>
      <c r="GNZ3" s="284"/>
      <c r="GOA3" s="284"/>
      <c r="GOB3" s="284"/>
      <c r="GOC3" s="284"/>
      <c r="GOD3" s="284"/>
      <c r="GOE3" s="284"/>
      <c r="GOF3" s="284"/>
      <c r="GOG3" s="284"/>
      <c r="GOH3" s="284"/>
      <c r="GOI3" s="284"/>
      <c r="GOJ3" s="284"/>
      <c r="GOK3" s="284"/>
      <c r="GOL3" s="284"/>
      <c r="GOM3" s="284"/>
      <c r="GON3" s="284"/>
      <c r="GOO3" s="284"/>
      <c r="GOP3" s="284"/>
      <c r="GOQ3" s="284"/>
      <c r="GOR3" s="284"/>
      <c r="GOS3" s="284"/>
      <c r="GOT3" s="284"/>
      <c r="GOU3" s="284"/>
      <c r="GOV3" s="284"/>
      <c r="GOW3" s="284"/>
      <c r="GOX3" s="284"/>
      <c r="GOY3" s="284"/>
      <c r="GOZ3" s="284"/>
      <c r="GPA3" s="284"/>
      <c r="GPB3" s="284"/>
      <c r="GPC3" s="284"/>
      <c r="GPD3" s="284"/>
      <c r="GPE3" s="284"/>
      <c r="GPF3" s="284"/>
      <c r="GPG3" s="284"/>
      <c r="GPH3" s="284"/>
      <c r="GPI3" s="284"/>
      <c r="GPJ3" s="284"/>
      <c r="GPK3" s="284"/>
      <c r="GPL3" s="284"/>
      <c r="GPM3" s="284"/>
      <c r="GPN3" s="284"/>
      <c r="GPO3" s="284"/>
      <c r="GPP3" s="284"/>
      <c r="GPQ3" s="284"/>
      <c r="GPR3" s="284"/>
      <c r="GPS3" s="284"/>
      <c r="GPT3" s="284"/>
      <c r="GPU3" s="284"/>
      <c r="GPV3" s="284"/>
      <c r="GPW3" s="284"/>
      <c r="GPX3" s="284"/>
      <c r="GPY3" s="284"/>
      <c r="GPZ3" s="284"/>
      <c r="GQA3" s="284"/>
      <c r="GQB3" s="284"/>
      <c r="GQC3" s="284"/>
      <c r="GQD3" s="284"/>
      <c r="GQE3" s="284"/>
      <c r="GQF3" s="284"/>
      <c r="GQG3" s="284"/>
      <c r="GQH3" s="284"/>
      <c r="GQI3" s="284"/>
      <c r="GQJ3" s="284"/>
      <c r="GQK3" s="284"/>
      <c r="GQL3" s="284"/>
      <c r="GQM3" s="284"/>
      <c r="GQN3" s="284"/>
      <c r="GQO3" s="284"/>
      <c r="GQP3" s="284"/>
      <c r="GQQ3" s="284"/>
      <c r="GQR3" s="284"/>
      <c r="GQS3" s="284"/>
      <c r="GQT3" s="284"/>
      <c r="GQU3" s="284"/>
      <c r="GQV3" s="284"/>
      <c r="GQW3" s="284"/>
      <c r="GQX3" s="284"/>
      <c r="GQY3" s="284"/>
      <c r="GQZ3" s="284"/>
      <c r="GRA3" s="284"/>
      <c r="GRB3" s="284"/>
      <c r="GRC3" s="284"/>
      <c r="GRD3" s="284"/>
      <c r="GRE3" s="284"/>
      <c r="GRF3" s="284"/>
      <c r="GRG3" s="284"/>
      <c r="GRH3" s="284"/>
      <c r="GRI3" s="284"/>
      <c r="GRJ3" s="284"/>
      <c r="GRK3" s="284"/>
      <c r="GRL3" s="284"/>
      <c r="GRM3" s="284"/>
      <c r="GRN3" s="284"/>
      <c r="GRO3" s="284"/>
      <c r="GRP3" s="284"/>
      <c r="GRQ3" s="284"/>
      <c r="GRR3" s="284"/>
      <c r="GRS3" s="284"/>
      <c r="GRT3" s="284"/>
      <c r="GRU3" s="284"/>
      <c r="GRV3" s="284"/>
      <c r="GRW3" s="284"/>
      <c r="GRX3" s="284"/>
      <c r="GRY3" s="284"/>
      <c r="GRZ3" s="284"/>
      <c r="GSA3" s="284"/>
      <c r="GSB3" s="284"/>
      <c r="GSC3" s="284"/>
      <c r="GSD3" s="284"/>
      <c r="GSE3" s="284"/>
      <c r="GSF3" s="284"/>
      <c r="GSG3" s="284"/>
      <c r="GSH3" s="284"/>
      <c r="GSI3" s="284"/>
      <c r="GSJ3" s="284"/>
      <c r="GSK3" s="284"/>
      <c r="GSL3" s="284"/>
      <c r="GSM3" s="284"/>
      <c r="GSN3" s="284"/>
      <c r="GSO3" s="284"/>
      <c r="GSP3" s="284"/>
      <c r="GSQ3" s="284"/>
      <c r="GSR3" s="284"/>
      <c r="GSS3" s="284"/>
      <c r="GST3" s="284"/>
      <c r="GSU3" s="284"/>
      <c r="GSV3" s="284"/>
      <c r="GSW3" s="284"/>
      <c r="GSX3" s="284"/>
      <c r="GSY3" s="284"/>
      <c r="GSZ3" s="284"/>
      <c r="GTA3" s="284"/>
      <c r="GTB3" s="284"/>
      <c r="GTC3" s="284"/>
      <c r="GTD3" s="284"/>
      <c r="GTE3" s="284"/>
      <c r="GTF3" s="284"/>
      <c r="GTG3" s="284"/>
      <c r="GTH3" s="284"/>
      <c r="GTI3" s="284"/>
      <c r="GTJ3" s="284"/>
      <c r="GTK3" s="284"/>
      <c r="GTL3" s="284"/>
      <c r="GTM3" s="284"/>
      <c r="GTN3" s="284"/>
      <c r="GTO3" s="284"/>
      <c r="GTP3" s="284"/>
      <c r="GTQ3" s="284"/>
      <c r="GTR3" s="284"/>
      <c r="GTS3" s="284"/>
      <c r="GTT3" s="284"/>
      <c r="GTU3" s="284"/>
      <c r="GTV3" s="284"/>
      <c r="GTW3" s="284"/>
      <c r="GTX3" s="284"/>
      <c r="GTY3" s="284"/>
      <c r="GTZ3" s="284"/>
      <c r="GUA3" s="284"/>
      <c r="GUB3" s="284"/>
      <c r="GUC3" s="284"/>
      <c r="GUD3" s="284"/>
      <c r="GUE3" s="284"/>
      <c r="GUF3" s="284"/>
      <c r="GUG3" s="284"/>
      <c r="GUH3" s="284"/>
      <c r="GUI3" s="284"/>
      <c r="GUJ3" s="284"/>
      <c r="GUK3" s="284"/>
      <c r="GUL3" s="284"/>
      <c r="GUM3" s="284"/>
      <c r="GUN3" s="284"/>
      <c r="GUO3" s="284"/>
      <c r="GUP3" s="284"/>
      <c r="GUQ3" s="284"/>
      <c r="GUR3" s="284"/>
      <c r="GUS3" s="284"/>
      <c r="GUT3" s="284"/>
      <c r="GUU3" s="284"/>
      <c r="GUV3" s="284"/>
      <c r="GUW3" s="284"/>
      <c r="GUX3" s="284"/>
      <c r="GUY3" s="284"/>
      <c r="GUZ3" s="284"/>
      <c r="GVA3" s="284"/>
      <c r="GVB3" s="284"/>
      <c r="GVC3" s="284"/>
      <c r="GVD3" s="284"/>
      <c r="GVE3" s="284"/>
      <c r="GVF3" s="284"/>
      <c r="GVG3" s="284"/>
      <c r="GVH3" s="284"/>
      <c r="GVI3" s="284"/>
      <c r="GVJ3" s="284"/>
      <c r="GVK3" s="284"/>
      <c r="GVL3" s="284"/>
      <c r="GVM3" s="284"/>
      <c r="GVN3" s="284"/>
      <c r="GVO3" s="284"/>
      <c r="GVP3" s="284"/>
      <c r="GVQ3" s="284"/>
      <c r="GVR3" s="284"/>
      <c r="GVS3" s="284"/>
      <c r="GVT3" s="284"/>
      <c r="GVU3" s="284"/>
      <c r="GVV3" s="284"/>
      <c r="GVW3" s="284"/>
      <c r="GVX3" s="284"/>
      <c r="GVY3" s="284"/>
      <c r="GVZ3" s="284"/>
      <c r="GWA3" s="284"/>
      <c r="GWB3" s="284"/>
      <c r="GWC3" s="284"/>
      <c r="GWD3" s="284"/>
      <c r="GWE3" s="284"/>
      <c r="GWF3" s="284"/>
      <c r="GWG3" s="284"/>
      <c r="GWH3" s="284"/>
      <c r="GWI3" s="284"/>
      <c r="GWJ3" s="284"/>
      <c r="GWK3" s="284"/>
      <c r="GWL3" s="284"/>
      <c r="GWM3" s="284"/>
      <c r="GWN3" s="284"/>
      <c r="GWO3" s="284"/>
      <c r="GWP3" s="284"/>
      <c r="GWQ3" s="284"/>
      <c r="GWR3" s="284"/>
      <c r="GWS3" s="284"/>
      <c r="GWT3" s="284"/>
      <c r="GWU3" s="284"/>
      <c r="GWV3" s="284"/>
      <c r="GWW3" s="284"/>
      <c r="GWX3" s="284"/>
      <c r="GWY3" s="284"/>
      <c r="GWZ3" s="284"/>
      <c r="GXA3" s="284"/>
      <c r="GXB3" s="284"/>
      <c r="GXC3" s="284"/>
      <c r="GXD3" s="284"/>
      <c r="GXE3" s="284"/>
      <c r="GXF3" s="284"/>
      <c r="GXG3" s="284"/>
      <c r="GXH3" s="284"/>
      <c r="GXI3" s="284"/>
      <c r="GXJ3" s="284"/>
      <c r="GXK3" s="284"/>
      <c r="GXL3" s="284"/>
      <c r="GXM3" s="284"/>
      <c r="GXN3" s="284"/>
      <c r="GXO3" s="284"/>
      <c r="GXP3" s="284"/>
      <c r="GXQ3" s="284"/>
      <c r="GXR3" s="284"/>
      <c r="GXS3" s="284"/>
      <c r="GXT3" s="284"/>
      <c r="GXU3" s="284"/>
      <c r="GXV3" s="284"/>
      <c r="GXW3" s="284"/>
      <c r="GXX3" s="284"/>
      <c r="GXY3" s="284"/>
      <c r="GXZ3" s="284"/>
      <c r="GYA3" s="284"/>
      <c r="GYB3" s="284"/>
      <c r="GYC3" s="284"/>
      <c r="GYD3" s="284"/>
      <c r="GYE3" s="284"/>
      <c r="GYF3" s="284"/>
      <c r="GYG3" s="284"/>
      <c r="GYH3" s="284"/>
      <c r="GYI3" s="284"/>
      <c r="GYJ3" s="284"/>
      <c r="GYK3" s="284"/>
      <c r="GYL3" s="284"/>
      <c r="GYM3" s="284"/>
      <c r="GYN3" s="284"/>
      <c r="GYO3" s="284"/>
      <c r="GYP3" s="284"/>
      <c r="GYQ3" s="284"/>
      <c r="GYR3" s="284"/>
      <c r="GYS3" s="284"/>
      <c r="GYT3" s="284"/>
      <c r="GYU3" s="284"/>
      <c r="GYV3" s="284"/>
      <c r="GYW3" s="284"/>
      <c r="GYX3" s="284"/>
      <c r="GYY3" s="284"/>
      <c r="GYZ3" s="284"/>
      <c r="GZA3" s="284"/>
      <c r="GZB3" s="284"/>
      <c r="GZC3" s="284"/>
      <c r="GZD3" s="284"/>
      <c r="GZE3" s="284"/>
      <c r="GZF3" s="284"/>
      <c r="GZG3" s="284"/>
      <c r="GZH3" s="284"/>
      <c r="GZI3" s="284"/>
      <c r="GZJ3" s="284"/>
      <c r="GZK3" s="284"/>
      <c r="GZL3" s="284"/>
      <c r="GZM3" s="284"/>
      <c r="GZN3" s="284"/>
      <c r="GZO3" s="284"/>
      <c r="GZP3" s="284"/>
      <c r="GZQ3" s="284"/>
      <c r="GZR3" s="284"/>
      <c r="GZS3" s="284"/>
      <c r="GZT3" s="284"/>
      <c r="GZU3" s="284"/>
      <c r="GZV3" s="284"/>
      <c r="GZW3" s="284"/>
      <c r="GZX3" s="284"/>
      <c r="GZY3" s="284"/>
      <c r="GZZ3" s="284"/>
      <c r="HAA3" s="284"/>
      <c r="HAB3" s="284"/>
      <c r="HAC3" s="284"/>
      <c r="HAD3" s="284"/>
      <c r="HAE3" s="284"/>
      <c r="HAF3" s="284"/>
      <c r="HAG3" s="284"/>
      <c r="HAH3" s="284"/>
      <c r="HAI3" s="284"/>
      <c r="HAJ3" s="284"/>
      <c r="HAK3" s="284"/>
      <c r="HAL3" s="284"/>
      <c r="HAM3" s="284"/>
      <c r="HAN3" s="284"/>
      <c r="HAO3" s="284"/>
      <c r="HAP3" s="284"/>
      <c r="HAQ3" s="284"/>
      <c r="HAR3" s="284"/>
      <c r="HAS3" s="284"/>
      <c r="HAT3" s="284"/>
      <c r="HAU3" s="284"/>
      <c r="HAV3" s="284"/>
      <c r="HAW3" s="284"/>
      <c r="HAX3" s="284"/>
      <c r="HAY3" s="284"/>
      <c r="HAZ3" s="284"/>
      <c r="HBA3" s="284"/>
      <c r="HBB3" s="284"/>
      <c r="HBC3" s="284"/>
      <c r="HBD3" s="284"/>
      <c r="HBE3" s="284"/>
      <c r="HBF3" s="284"/>
      <c r="HBG3" s="284"/>
      <c r="HBH3" s="284"/>
      <c r="HBI3" s="284"/>
      <c r="HBJ3" s="284"/>
      <c r="HBK3" s="284"/>
      <c r="HBL3" s="284"/>
      <c r="HBM3" s="284"/>
      <c r="HBN3" s="284"/>
      <c r="HBO3" s="284"/>
      <c r="HBP3" s="284"/>
      <c r="HBQ3" s="284"/>
      <c r="HBR3" s="284"/>
      <c r="HBS3" s="284"/>
      <c r="HBT3" s="284"/>
      <c r="HBU3" s="284"/>
      <c r="HBV3" s="284"/>
      <c r="HBW3" s="284"/>
      <c r="HBX3" s="284"/>
      <c r="HBY3" s="284"/>
      <c r="HBZ3" s="284"/>
      <c r="HCA3" s="284"/>
      <c r="HCB3" s="284"/>
      <c r="HCC3" s="284"/>
      <c r="HCD3" s="284"/>
      <c r="HCE3" s="284"/>
      <c r="HCF3" s="284"/>
      <c r="HCG3" s="284"/>
      <c r="HCH3" s="284"/>
      <c r="HCI3" s="284"/>
      <c r="HCJ3" s="284"/>
      <c r="HCK3" s="284"/>
      <c r="HCL3" s="284"/>
      <c r="HCM3" s="284"/>
      <c r="HCN3" s="284"/>
      <c r="HCO3" s="284"/>
      <c r="HCP3" s="284"/>
      <c r="HCQ3" s="284"/>
      <c r="HCR3" s="284"/>
      <c r="HCS3" s="284"/>
      <c r="HCT3" s="284"/>
      <c r="HCU3" s="284"/>
      <c r="HCV3" s="284"/>
      <c r="HCW3" s="284"/>
      <c r="HCX3" s="284"/>
      <c r="HCY3" s="284"/>
      <c r="HCZ3" s="284"/>
      <c r="HDA3" s="284"/>
      <c r="HDB3" s="284"/>
      <c r="HDC3" s="284"/>
      <c r="HDD3" s="284"/>
      <c r="HDE3" s="284"/>
      <c r="HDF3" s="284"/>
      <c r="HDG3" s="284"/>
      <c r="HDH3" s="284"/>
      <c r="HDI3" s="284"/>
      <c r="HDJ3" s="284"/>
      <c r="HDK3" s="284"/>
      <c r="HDL3" s="284"/>
      <c r="HDM3" s="284"/>
      <c r="HDN3" s="284"/>
      <c r="HDO3" s="284"/>
      <c r="HDP3" s="284"/>
      <c r="HDQ3" s="284"/>
      <c r="HDR3" s="284"/>
      <c r="HDS3" s="284"/>
      <c r="HDT3" s="284"/>
      <c r="HDU3" s="284"/>
      <c r="HDV3" s="284"/>
      <c r="HDW3" s="284"/>
      <c r="HDX3" s="284"/>
      <c r="HDY3" s="284"/>
      <c r="HDZ3" s="284"/>
      <c r="HEA3" s="284"/>
      <c r="HEB3" s="284"/>
      <c r="HEC3" s="284"/>
      <c r="HED3" s="284"/>
      <c r="HEE3" s="284"/>
      <c r="HEF3" s="284"/>
      <c r="HEG3" s="284"/>
      <c r="HEH3" s="284"/>
      <c r="HEI3" s="284"/>
      <c r="HEJ3" s="284"/>
      <c r="HEK3" s="284"/>
      <c r="HEL3" s="284"/>
      <c r="HEM3" s="284"/>
      <c r="HEN3" s="284"/>
      <c r="HEO3" s="284"/>
      <c r="HEP3" s="284"/>
      <c r="HEQ3" s="284"/>
      <c r="HER3" s="284"/>
      <c r="HES3" s="284"/>
      <c r="HET3" s="284"/>
      <c r="HEU3" s="284"/>
      <c r="HEV3" s="284"/>
      <c r="HEW3" s="284"/>
      <c r="HEX3" s="284"/>
      <c r="HEY3" s="284"/>
      <c r="HEZ3" s="284"/>
      <c r="HFA3" s="284"/>
      <c r="HFB3" s="284"/>
      <c r="HFC3" s="284"/>
      <c r="HFD3" s="284"/>
      <c r="HFE3" s="284"/>
      <c r="HFF3" s="284"/>
      <c r="HFG3" s="284"/>
      <c r="HFH3" s="284"/>
      <c r="HFI3" s="284"/>
      <c r="HFJ3" s="284"/>
      <c r="HFK3" s="284"/>
      <c r="HFL3" s="284"/>
      <c r="HFM3" s="284"/>
      <c r="HFN3" s="284"/>
      <c r="HFO3" s="284"/>
      <c r="HFP3" s="284"/>
      <c r="HFQ3" s="284"/>
      <c r="HFR3" s="284"/>
      <c r="HFS3" s="284"/>
      <c r="HFT3" s="284"/>
      <c r="HFU3" s="284"/>
      <c r="HFV3" s="284"/>
      <c r="HFW3" s="284"/>
      <c r="HFX3" s="284"/>
      <c r="HFY3" s="284"/>
      <c r="HFZ3" s="284"/>
      <c r="HGA3" s="284"/>
      <c r="HGB3" s="284"/>
      <c r="HGC3" s="284"/>
      <c r="HGD3" s="284"/>
      <c r="HGE3" s="284"/>
      <c r="HGF3" s="284"/>
      <c r="HGG3" s="284"/>
      <c r="HGH3" s="284"/>
      <c r="HGI3" s="284"/>
      <c r="HGJ3" s="284"/>
      <c r="HGK3" s="284"/>
      <c r="HGL3" s="284"/>
      <c r="HGM3" s="284"/>
      <c r="HGN3" s="284"/>
      <c r="HGO3" s="284"/>
      <c r="HGP3" s="284"/>
      <c r="HGQ3" s="284"/>
      <c r="HGR3" s="284"/>
      <c r="HGS3" s="284"/>
      <c r="HGT3" s="284"/>
      <c r="HGU3" s="284"/>
      <c r="HGV3" s="284"/>
      <c r="HGW3" s="284"/>
      <c r="HGX3" s="284"/>
      <c r="HGY3" s="284"/>
      <c r="HGZ3" s="284"/>
      <c r="HHA3" s="284"/>
      <c r="HHB3" s="284"/>
      <c r="HHC3" s="284"/>
      <c r="HHD3" s="284"/>
      <c r="HHE3" s="284"/>
      <c r="HHF3" s="284"/>
      <c r="HHG3" s="284"/>
      <c r="HHH3" s="284"/>
      <c r="HHI3" s="284"/>
      <c r="HHJ3" s="284"/>
      <c r="HHK3" s="284"/>
      <c r="HHL3" s="284"/>
      <c r="HHM3" s="284"/>
      <c r="HHN3" s="284"/>
      <c r="HHO3" s="284"/>
      <c r="HHP3" s="284"/>
      <c r="HHQ3" s="284"/>
      <c r="HHR3" s="284"/>
      <c r="HHS3" s="284"/>
      <c r="HHT3" s="284"/>
      <c r="HHU3" s="284"/>
      <c r="HHV3" s="284"/>
      <c r="HHW3" s="284"/>
      <c r="HHX3" s="284"/>
      <c r="HHY3" s="284"/>
      <c r="HHZ3" s="284"/>
      <c r="HIA3" s="284"/>
      <c r="HIB3" s="284"/>
      <c r="HIC3" s="284"/>
      <c r="HID3" s="284"/>
      <c r="HIE3" s="284"/>
      <c r="HIF3" s="284"/>
      <c r="HIG3" s="284"/>
      <c r="HIH3" s="284"/>
      <c r="HII3" s="284"/>
      <c r="HIJ3" s="284"/>
      <c r="HIK3" s="284"/>
      <c r="HIL3" s="284"/>
      <c r="HIM3" s="284"/>
      <c r="HIN3" s="284"/>
      <c r="HIO3" s="284"/>
      <c r="HIP3" s="284"/>
      <c r="HIQ3" s="284"/>
      <c r="HIR3" s="284"/>
      <c r="HIS3" s="284"/>
      <c r="HIT3" s="284"/>
      <c r="HIU3" s="284"/>
      <c r="HIV3" s="284"/>
      <c r="HIW3" s="284"/>
      <c r="HIX3" s="284"/>
      <c r="HIY3" s="284"/>
      <c r="HIZ3" s="284"/>
      <c r="HJA3" s="284"/>
      <c r="HJB3" s="284"/>
      <c r="HJC3" s="284"/>
      <c r="HJD3" s="284"/>
      <c r="HJE3" s="284"/>
      <c r="HJF3" s="284"/>
      <c r="HJG3" s="284"/>
      <c r="HJH3" s="284"/>
      <c r="HJI3" s="284"/>
      <c r="HJJ3" s="284"/>
      <c r="HJK3" s="284"/>
      <c r="HJL3" s="284"/>
      <c r="HJM3" s="284"/>
      <c r="HJN3" s="284"/>
      <c r="HJO3" s="284"/>
      <c r="HJP3" s="284"/>
      <c r="HJQ3" s="284"/>
      <c r="HJR3" s="284"/>
      <c r="HJS3" s="284"/>
      <c r="HJT3" s="284"/>
      <c r="HJU3" s="284"/>
      <c r="HJV3" s="284"/>
      <c r="HJW3" s="284"/>
      <c r="HJX3" s="284"/>
      <c r="HJY3" s="284"/>
      <c r="HJZ3" s="284"/>
      <c r="HKA3" s="284"/>
      <c r="HKB3" s="284"/>
      <c r="HKC3" s="284"/>
      <c r="HKD3" s="284"/>
      <c r="HKE3" s="284"/>
      <c r="HKF3" s="284"/>
      <c r="HKG3" s="284"/>
      <c r="HKH3" s="284"/>
      <c r="HKI3" s="284"/>
      <c r="HKJ3" s="284"/>
      <c r="HKK3" s="284"/>
      <c r="HKL3" s="284"/>
      <c r="HKM3" s="284"/>
      <c r="HKN3" s="284"/>
      <c r="HKO3" s="284"/>
      <c r="HKP3" s="284"/>
      <c r="HKQ3" s="284"/>
      <c r="HKR3" s="284"/>
      <c r="HKS3" s="284"/>
      <c r="HKT3" s="284"/>
      <c r="HKU3" s="284"/>
      <c r="HKV3" s="284"/>
      <c r="HKW3" s="284"/>
      <c r="HKX3" s="284"/>
      <c r="HKY3" s="284"/>
      <c r="HKZ3" s="284"/>
      <c r="HLA3" s="284"/>
      <c r="HLB3" s="284"/>
      <c r="HLC3" s="284"/>
      <c r="HLD3" s="284"/>
      <c r="HLE3" s="284"/>
      <c r="HLF3" s="284"/>
      <c r="HLG3" s="284"/>
      <c r="HLH3" s="284"/>
      <c r="HLI3" s="284"/>
      <c r="HLJ3" s="284"/>
      <c r="HLK3" s="284"/>
      <c r="HLL3" s="284"/>
      <c r="HLM3" s="284"/>
      <c r="HLN3" s="284"/>
      <c r="HLO3" s="284"/>
      <c r="HLP3" s="284"/>
      <c r="HLQ3" s="284"/>
      <c r="HLR3" s="284"/>
      <c r="HLS3" s="284"/>
      <c r="HLT3" s="284"/>
      <c r="HLU3" s="284"/>
      <c r="HLV3" s="284"/>
      <c r="HLW3" s="284"/>
      <c r="HLX3" s="284"/>
      <c r="HLY3" s="284"/>
      <c r="HLZ3" s="284"/>
      <c r="HMA3" s="284"/>
      <c r="HMB3" s="284"/>
      <c r="HMC3" s="284"/>
      <c r="HMD3" s="284"/>
      <c r="HME3" s="284"/>
      <c r="HMF3" s="284"/>
      <c r="HMG3" s="284"/>
      <c r="HMH3" s="284"/>
      <c r="HMI3" s="284"/>
      <c r="HMJ3" s="284"/>
      <c r="HMK3" s="284"/>
      <c r="HML3" s="284"/>
      <c r="HMM3" s="284"/>
      <c r="HMN3" s="284"/>
      <c r="HMO3" s="284"/>
      <c r="HMP3" s="284"/>
      <c r="HMQ3" s="284"/>
      <c r="HMR3" s="284"/>
      <c r="HMS3" s="284"/>
      <c r="HMT3" s="284"/>
      <c r="HMU3" s="284"/>
      <c r="HMV3" s="284"/>
      <c r="HMW3" s="284"/>
      <c r="HMX3" s="284"/>
      <c r="HMY3" s="284"/>
      <c r="HMZ3" s="284"/>
      <c r="HNA3" s="284"/>
      <c r="HNB3" s="284"/>
      <c r="HNC3" s="284"/>
      <c r="HND3" s="284"/>
      <c r="HNE3" s="284"/>
      <c r="HNF3" s="284"/>
      <c r="HNG3" s="284"/>
      <c r="HNH3" s="284"/>
      <c r="HNI3" s="284"/>
      <c r="HNJ3" s="284"/>
      <c r="HNK3" s="284"/>
      <c r="HNL3" s="284"/>
      <c r="HNM3" s="284"/>
      <c r="HNN3" s="284"/>
      <c r="HNO3" s="284"/>
      <c r="HNP3" s="284"/>
      <c r="HNQ3" s="284"/>
      <c r="HNR3" s="284"/>
      <c r="HNS3" s="284"/>
      <c r="HNT3" s="284"/>
      <c r="HNU3" s="284"/>
      <c r="HNV3" s="284"/>
      <c r="HNW3" s="284"/>
      <c r="HNX3" s="284"/>
      <c r="HNY3" s="284"/>
      <c r="HNZ3" s="284"/>
      <c r="HOA3" s="284"/>
      <c r="HOB3" s="284"/>
      <c r="HOC3" s="284"/>
      <c r="HOD3" s="284"/>
      <c r="HOE3" s="284"/>
      <c r="HOF3" s="284"/>
      <c r="HOG3" s="284"/>
      <c r="HOH3" s="284"/>
      <c r="HOI3" s="284"/>
      <c r="HOJ3" s="284"/>
      <c r="HOK3" s="284"/>
      <c r="HOL3" s="284"/>
      <c r="HOM3" s="284"/>
      <c r="HON3" s="284"/>
      <c r="HOO3" s="284"/>
      <c r="HOP3" s="284"/>
      <c r="HOQ3" s="284"/>
      <c r="HOR3" s="284"/>
      <c r="HOS3" s="284"/>
      <c r="HOT3" s="284"/>
      <c r="HOU3" s="284"/>
      <c r="HOV3" s="284"/>
      <c r="HOW3" s="284"/>
      <c r="HOX3" s="284"/>
      <c r="HOY3" s="284"/>
      <c r="HOZ3" s="284"/>
      <c r="HPA3" s="284"/>
      <c r="HPB3" s="284"/>
      <c r="HPC3" s="284"/>
      <c r="HPD3" s="284"/>
      <c r="HPE3" s="284"/>
      <c r="HPF3" s="284"/>
      <c r="HPG3" s="284"/>
      <c r="HPH3" s="284"/>
      <c r="HPI3" s="284"/>
      <c r="HPJ3" s="284"/>
      <c r="HPK3" s="284"/>
      <c r="HPL3" s="284"/>
      <c r="HPM3" s="284"/>
      <c r="HPN3" s="284"/>
      <c r="HPO3" s="284"/>
      <c r="HPP3" s="284"/>
      <c r="HPQ3" s="284"/>
      <c r="HPR3" s="284"/>
      <c r="HPS3" s="284"/>
      <c r="HPT3" s="284"/>
      <c r="HPU3" s="284"/>
      <c r="HPV3" s="284"/>
      <c r="HPW3" s="284"/>
      <c r="HPX3" s="284"/>
      <c r="HPY3" s="284"/>
      <c r="HPZ3" s="284"/>
      <c r="HQA3" s="284"/>
      <c r="HQB3" s="284"/>
      <c r="HQC3" s="284"/>
      <c r="HQD3" s="284"/>
      <c r="HQE3" s="284"/>
      <c r="HQF3" s="284"/>
      <c r="HQG3" s="284"/>
      <c r="HQH3" s="284"/>
      <c r="HQI3" s="284"/>
      <c r="HQJ3" s="284"/>
      <c r="HQK3" s="284"/>
      <c r="HQL3" s="284"/>
      <c r="HQM3" s="284"/>
      <c r="HQN3" s="284"/>
      <c r="HQO3" s="284"/>
      <c r="HQP3" s="284"/>
      <c r="HQQ3" s="284"/>
      <c r="HQR3" s="284"/>
      <c r="HQS3" s="284"/>
      <c r="HQT3" s="284"/>
      <c r="HQU3" s="284"/>
      <c r="HQV3" s="284"/>
      <c r="HQW3" s="284"/>
      <c r="HQX3" s="284"/>
      <c r="HQY3" s="284"/>
      <c r="HQZ3" s="284"/>
      <c r="HRA3" s="284"/>
      <c r="HRB3" s="284"/>
      <c r="HRC3" s="284"/>
      <c r="HRD3" s="284"/>
      <c r="HRE3" s="284"/>
      <c r="HRF3" s="284"/>
      <c r="HRG3" s="284"/>
      <c r="HRH3" s="284"/>
      <c r="HRI3" s="284"/>
      <c r="HRJ3" s="284"/>
      <c r="HRK3" s="284"/>
      <c r="HRL3" s="284"/>
      <c r="HRM3" s="284"/>
      <c r="HRN3" s="284"/>
      <c r="HRO3" s="284"/>
      <c r="HRP3" s="284"/>
      <c r="HRQ3" s="284"/>
      <c r="HRR3" s="284"/>
      <c r="HRS3" s="284"/>
      <c r="HRT3" s="284"/>
      <c r="HRU3" s="284"/>
      <c r="HRV3" s="284"/>
      <c r="HRW3" s="284"/>
      <c r="HRX3" s="284"/>
      <c r="HRY3" s="284"/>
      <c r="HRZ3" s="284"/>
      <c r="HSA3" s="284"/>
      <c r="HSB3" s="284"/>
      <c r="HSC3" s="284"/>
      <c r="HSD3" s="284"/>
      <c r="HSE3" s="284"/>
      <c r="HSF3" s="284"/>
      <c r="HSG3" s="284"/>
      <c r="HSH3" s="284"/>
      <c r="HSI3" s="284"/>
      <c r="HSJ3" s="284"/>
      <c r="HSK3" s="284"/>
      <c r="HSL3" s="284"/>
      <c r="HSM3" s="284"/>
      <c r="HSN3" s="284"/>
      <c r="HSO3" s="284"/>
      <c r="HSP3" s="284"/>
      <c r="HSQ3" s="284"/>
      <c r="HSR3" s="284"/>
      <c r="HSS3" s="284"/>
      <c r="HST3" s="284"/>
      <c r="HSU3" s="284"/>
      <c r="HSV3" s="284"/>
      <c r="HSW3" s="284"/>
      <c r="HSX3" s="284"/>
      <c r="HSY3" s="284"/>
      <c r="HSZ3" s="284"/>
      <c r="HTA3" s="284"/>
      <c r="HTB3" s="284"/>
      <c r="HTC3" s="284"/>
      <c r="HTD3" s="284"/>
      <c r="HTE3" s="284"/>
      <c r="HTF3" s="284"/>
      <c r="HTG3" s="284"/>
      <c r="HTH3" s="284"/>
      <c r="HTI3" s="284"/>
      <c r="HTJ3" s="284"/>
      <c r="HTK3" s="284"/>
      <c r="HTL3" s="284"/>
      <c r="HTM3" s="284"/>
      <c r="HTN3" s="284"/>
      <c r="HTO3" s="284"/>
      <c r="HTP3" s="284"/>
      <c r="HTQ3" s="284"/>
      <c r="HTR3" s="284"/>
      <c r="HTS3" s="284"/>
      <c r="HTT3" s="284"/>
      <c r="HTU3" s="284"/>
      <c r="HTV3" s="284"/>
      <c r="HTW3" s="284"/>
      <c r="HTX3" s="284"/>
      <c r="HTY3" s="284"/>
      <c r="HTZ3" s="284"/>
      <c r="HUA3" s="284"/>
      <c r="HUB3" s="284"/>
      <c r="HUC3" s="284"/>
      <c r="HUD3" s="284"/>
      <c r="HUE3" s="284"/>
      <c r="HUF3" s="284"/>
      <c r="HUG3" s="284"/>
      <c r="HUH3" s="284"/>
      <c r="HUI3" s="284"/>
      <c r="HUJ3" s="284"/>
      <c r="HUK3" s="284"/>
      <c r="HUL3" s="284"/>
      <c r="HUM3" s="284"/>
      <c r="HUN3" s="284"/>
      <c r="HUO3" s="284"/>
      <c r="HUP3" s="284"/>
      <c r="HUQ3" s="284"/>
      <c r="HUR3" s="284"/>
      <c r="HUS3" s="284"/>
      <c r="HUT3" s="284"/>
      <c r="HUU3" s="284"/>
      <c r="HUV3" s="284"/>
      <c r="HUW3" s="284"/>
      <c r="HUX3" s="284"/>
      <c r="HUY3" s="284"/>
      <c r="HUZ3" s="284"/>
      <c r="HVA3" s="284"/>
      <c r="HVB3" s="284"/>
      <c r="HVC3" s="284"/>
      <c r="HVD3" s="284"/>
      <c r="HVE3" s="284"/>
      <c r="HVF3" s="284"/>
      <c r="HVG3" s="284"/>
      <c r="HVH3" s="284"/>
      <c r="HVI3" s="284"/>
      <c r="HVJ3" s="284"/>
      <c r="HVK3" s="284"/>
      <c r="HVL3" s="284"/>
      <c r="HVM3" s="284"/>
      <c r="HVN3" s="284"/>
      <c r="HVO3" s="284"/>
      <c r="HVP3" s="284"/>
      <c r="HVQ3" s="284"/>
      <c r="HVR3" s="284"/>
      <c r="HVS3" s="284"/>
      <c r="HVT3" s="284"/>
      <c r="HVU3" s="284"/>
      <c r="HVV3" s="284"/>
      <c r="HVW3" s="284"/>
      <c r="HVX3" s="284"/>
      <c r="HVY3" s="284"/>
      <c r="HVZ3" s="284"/>
      <c r="HWA3" s="284"/>
      <c r="HWB3" s="284"/>
      <c r="HWC3" s="284"/>
      <c r="HWD3" s="284"/>
      <c r="HWE3" s="284"/>
      <c r="HWF3" s="284"/>
      <c r="HWG3" s="284"/>
      <c r="HWH3" s="284"/>
      <c r="HWI3" s="284"/>
      <c r="HWJ3" s="284"/>
      <c r="HWK3" s="284"/>
      <c r="HWL3" s="284"/>
      <c r="HWM3" s="284"/>
      <c r="HWN3" s="284"/>
      <c r="HWO3" s="284"/>
      <c r="HWP3" s="284"/>
      <c r="HWQ3" s="284"/>
      <c r="HWR3" s="284"/>
      <c r="HWS3" s="284"/>
      <c r="HWT3" s="284"/>
      <c r="HWU3" s="284"/>
      <c r="HWV3" s="284"/>
      <c r="HWW3" s="284"/>
      <c r="HWX3" s="284"/>
      <c r="HWY3" s="284"/>
      <c r="HWZ3" s="284"/>
      <c r="HXA3" s="284"/>
      <c r="HXB3" s="284"/>
      <c r="HXC3" s="284"/>
      <c r="HXD3" s="284"/>
      <c r="HXE3" s="284"/>
      <c r="HXF3" s="284"/>
      <c r="HXG3" s="284"/>
      <c r="HXH3" s="284"/>
      <c r="HXI3" s="284"/>
      <c r="HXJ3" s="284"/>
      <c r="HXK3" s="284"/>
      <c r="HXL3" s="284"/>
      <c r="HXM3" s="284"/>
      <c r="HXN3" s="284"/>
      <c r="HXO3" s="284"/>
      <c r="HXP3" s="284"/>
      <c r="HXQ3" s="284"/>
      <c r="HXR3" s="284"/>
      <c r="HXS3" s="284"/>
      <c r="HXT3" s="284"/>
      <c r="HXU3" s="284"/>
      <c r="HXV3" s="284"/>
      <c r="HXW3" s="284"/>
      <c r="HXX3" s="284"/>
      <c r="HXY3" s="284"/>
      <c r="HXZ3" s="284"/>
      <c r="HYA3" s="284"/>
      <c r="HYB3" s="284"/>
      <c r="HYC3" s="284"/>
      <c r="HYD3" s="284"/>
      <c r="HYE3" s="284"/>
      <c r="HYF3" s="284"/>
      <c r="HYG3" s="284"/>
      <c r="HYH3" s="284"/>
      <c r="HYI3" s="284"/>
      <c r="HYJ3" s="284"/>
      <c r="HYK3" s="284"/>
      <c r="HYL3" s="284"/>
      <c r="HYM3" s="284"/>
      <c r="HYN3" s="284"/>
      <c r="HYO3" s="284"/>
      <c r="HYP3" s="284"/>
      <c r="HYQ3" s="284"/>
      <c r="HYR3" s="284"/>
      <c r="HYS3" s="284"/>
      <c r="HYT3" s="284"/>
      <c r="HYU3" s="284"/>
      <c r="HYV3" s="284"/>
      <c r="HYW3" s="284"/>
      <c r="HYX3" s="284"/>
      <c r="HYY3" s="284"/>
      <c r="HYZ3" s="284"/>
      <c r="HZA3" s="284"/>
      <c r="HZB3" s="284"/>
      <c r="HZC3" s="284"/>
      <c r="HZD3" s="284"/>
      <c r="HZE3" s="284"/>
      <c r="HZF3" s="284"/>
      <c r="HZG3" s="284"/>
      <c r="HZH3" s="284"/>
      <c r="HZI3" s="284"/>
      <c r="HZJ3" s="284"/>
      <c r="HZK3" s="284"/>
      <c r="HZL3" s="284"/>
      <c r="HZM3" s="284"/>
      <c r="HZN3" s="284"/>
      <c r="HZO3" s="284"/>
      <c r="HZP3" s="284"/>
      <c r="HZQ3" s="284"/>
      <c r="HZR3" s="284"/>
      <c r="HZS3" s="284"/>
      <c r="HZT3" s="284"/>
      <c r="HZU3" s="284"/>
      <c r="HZV3" s="284"/>
      <c r="HZW3" s="284"/>
      <c r="HZX3" s="284"/>
      <c r="HZY3" s="284"/>
      <c r="HZZ3" s="284"/>
      <c r="IAA3" s="284"/>
      <c r="IAB3" s="284"/>
      <c r="IAC3" s="284"/>
      <c r="IAD3" s="284"/>
      <c r="IAE3" s="284"/>
      <c r="IAF3" s="284"/>
      <c r="IAG3" s="284"/>
      <c r="IAH3" s="284"/>
      <c r="IAI3" s="284"/>
      <c r="IAJ3" s="284"/>
      <c r="IAK3" s="284"/>
      <c r="IAL3" s="284"/>
      <c r="IAM3" s="284"/>
      <c r="IAN3" s="284"/>
      <c r="IAO3" s="284"/>
      <c r="IAP3" s="284"/>
      <c r="IAQ3" s="284"/>
      <c r="IAR3" s="284"/>
      <c r="IAS3" s="284"/>
      <c r="IAT3" s="284"/>
      <c r="IAU3" s="284"/>
      <c r="IAV3" s="284"/>
      <c r="IAW3" s="284"/>
      <c r="IAX3" s="284"/>
      <c r="IAY3" s="284"/>
      <c r="IAZ3" s="284"/>
      <c r="IBA3" s="284"/>
      <c r="IBB3" s="284"/>
      <c r="IBC3" s="284"/>
      <c r="IBD3" s="284"/>
      <c r="IBE3" s="284"/>
      <c r="IBF3" s="284"/>
      <c r="IBG3" s="284"/>
      <c r="IBH3" s="284"/>
      <c r="IBI3" s="284"/>
      <c r="IBJ3" s="284"/>
      <c r="IBK3" s="284"/>
      <c r="IBL3" s="284"/>
      <c r="IBM3" s="284"/>
      <c r="IBN3" s="284"/>
      <c r="IBO3" s="284"/>
      <c r="IBP3" s="284"/>
      <c r="IBQ3" s="284"/>
      <c r="IBR3" s="284"/>
      <c r="IBS3" s="284"/>
      <c r="IBT3" s="284"/>
      <c r="IBU3" s="284"/>
      <c r="IBV3" s="284"/>
      <c r="IBW3" s="284"/>
      <c r="IBX3" s="284"/>
      <c r="IBY3" s="284"/>
      <c r="IBZ3" s="284"/>
      <c r="ICA3" s="284"/>
      <c r="ICB3" s="284"/>
      <c r="ICC3" s="284"/>
      <c r="ICD3" s="284"/>
      <c r="ICE3" s="284"/>
      <c r="ICF3" s="284"/>
      <c r="ICG3" s="284"/>
      <c r="ICH3" s="284"/>
      <c r="ICI3" s="284"/>
      <c r="ICJ3" s="284"/>
      <c r="ICK3" s="284"/>
      <c r="ICL3" s="284"/>
      <c r="ICM3" s="284"/>
      <c r="ICN3" s="284"/>
      <c r="ICO3" s="284"/>
      <c r="ICP3" s="284"/>
      <c r="ICQ3" s="284"/>
      <c r="ICR3" s="284"/>
      <c r="ICS3" s="284"/>
      <c r="ICT3" s="284"/>
      <c r="ICU3" s="284"/>
      <c r="ICV3" s="284"/>
      <c r="ICW3" s="284"/>
      <c r="ICX3" s="284"/>
      <c r="ICY3" s="284"/>
      <c r="ICZ3" s="284"/>
      <c r="IDA3" s="284"/>
      <c r="IDB3" s="284"/>
      <c r="IDC3" s="284"/>
      <c r="IDD3" s="284"/>
      <c r="IDE3" s="284"/>
      <c r="IDF3" s="284"/>
      <c r="IDG3" s="284"/>
      <c r="IDH3" s="284"/>
      <c r="IDI3" s="284"/>
      <c r="IDJ3" s="284"/>
      <c r="IDK3" s="284"/>
      <c r="IDL3" s="284"/>
      <c r="IDM3" s="284"/>
      <c r="IDN3" s="284"/>
      <c r="IDO3" s="284"/>
      <c r="IDP3" s="284"/>
      <c r="IDQ3" s="284"/>
      <c r="IDR3" s="284"/>
      <c r="IDS3" s="284"/>
      <c r="IDT3" s="284"/>
      <c r="IDU3" s="284"/>
      <c r="IDV3" s="284"/>
      <c r="IDW3" s="284"/>
      <c r="IDX3" s="284"/>
      <c r="IDY3" s="284"/>
      <c r="IDZ3" s="284"/>
      <c r="IEA3" s="284"/>
      <c r="IEB3" s="284"/>
      <c r="IEC3" s="284"/>
      <c r="IED3" s="284"/>
      <c r="IEE3" s="284"/>
      <c r="IEF3" s="284"/>
      <c r="IEG3" s="284"/>
      <c r="IEH3" s="284"/>
      <c r="IEI3" s="284"/>
      <c r="IEJ3" s="284"/>
      <c r="IEK3" s="284"/>
      <c r="IEL3" s="284"/>
      <c r="IEM3" s="284"/>
      <c r="IEN3" s="284"/>
      <c r="IEO3" s="284"/>
      <c r="IEP3" s="284"/>
      <c r="IEQ3" s="284"/>
      <c r="IER3" s="284"/>
      <c r="IES3" s="284"/>
      <c r="IET3" s="284"/>
      <c r="IEU3" s="284"/>
      <c r="IEV3" s="284"/>
      <c r="IEW3" s="284"/>
      <c r="IEX3" s="284"/>
      <c r="IEY3" s="284"/>
      <c r="IEZ3" s="284"/>
      <c r="IFA3" s="284"/>
      <c r="IFB3" s="284"/>
      <c r="IFC3" s="284"/>
      <c r="IFD3" s="284"/>
      <c r="IFE3" s="284"/>
      <c r="IFF3" s="284"/>
      <c r="IFG3" s="284"/>
      <c r="IFH3" s="284"/>
      <c r="IFI3" s="284"/>
      <c r="IFJ3" s="284"/>
      <c r="IFK3" s="284"/>
      <c r="IFL3" s="284"/>
      <c r="IFM3" s="284"/>
      <c r="IFN3" s="284"/>
      <c r="IFO3" s="284"/>
      <c r="IFP3" s="284"/>
      <c r="IFQ3" s="284"/>
      <c r="IFR3" s="284"/>
      <c r="IFS3" s="284"/>
      <c r="IFT3" s="284"/>
      <c r="IFU3" s="284"/>
      <c r="IFV3" s="284"/>
      <c r="IFW3" s="284"/>
      <c r="IFX3" s="284"/>
      <c r="IFY3" s="284"/>
      <c r="IFZ3" s="284"/>
      <c r="IGA3" s="284"/>
      <c r="IGB3" s="284"/>
      <c r="IGC3" s="284"/>
      <c r="IGD3" s="284"/>
      <c r="IGE3" s="284"/>
      <c r="IGF3" s="284"/>
      <c r="IGG3" s="284"/>
      <c r="IGH3" s="284"/>
      <c r="IGI3" s="284"/>
      <c r="IGJ3" s="284"/>
      <c r="IGK3" s="284"/>
      <c r="IGL3" s="284"/>
      <c r="IGM3" s="284"/>
      <c r="IGN3" s="284"/>
      <c r="IGO3" s="284"/>
      <c r="IGP3" s="284"/>
      <c r="IGQ3" s="284"/>
      <c r="IGR3" s="284"/>
      <c r="IGS3" s="284"/>
      <c r="IGT3" s="284"/>
      <c r="IGU3" s="284"/>
      <c r="IGV3" s="284"/>
      <c r="IGW3" s="284"/>
      <c r="IGX3" s="284"/>
      <c r="IGY3" s="284"/>
      <c r="IGZ3" s="284"/>
      <c r="IHA3" s="284"/>
      <c r="IHB3" s="284"/>
      <c r="IHC3" s="284"/>
      <c r="IHD3" s="284"/>
      <c r="IHE3" s="284"/>
      <c r="IHF3" s="284"/>
      <c r="IHG3" s="284"/>
      <c r="IHH3" s="284"/>
      <c r="IHI3" s="284"/>
      <c r="IHJ3" s="284"/>
      <c r="IHK3" s="284"/>
      <c r="IHL3" s="284"/>
      <c r="IHM3" s="284"/>
      <c r="IHN3" s="284"/>
      <c r="IHO3" s="284"/>
      <c r="IHP3" s="284"/>
      <c r="IHQ3" s="284"/>
      <c r="IHR3" s="284"/>
      <c r="IHS3" s="284"/>
      <c r="IHT3" s="284"/>
      <c r="IHU3" s="284"/>
      <c r="IHV3" s="284"/>
      <c r="IHW3" s="284"/>
      <c r="IHX3" s="284"/>
      <c r="IHY3" s="284"/>
      <c r="IHZ3" s="284"/>
      <c r="IIA3" s="284"/>
      <c r="IIB3" s="284"/>
      <c r="IIC3" s="284"/>
      <c r="IID3" s="284"/>
      <c r="IIE3" s="284"/>
      <c r="IIF3" s="284"/>
      <c r="IIG3" s="284"/>
      <c r="IIH3" s="284"/>
      <c r="III3" s="284"/>
      <c r="IIJ3" s="284"/>
      <c r="IIK3" s="284"/>
      <c r="IIL3" s="284"/>
      <c r="IIM3" s="284"/>
      <c r="IIN3" s="284"/>
      <c r="IIO3" s="284"/>
      <c r="IIP3" s="284"/>
      <c r="IIQ3" s="284"/>
      <c r="IIR3" s="284"/>
      <c r="IIS3" s="284"/>
      <c r="IIT3" s="284"/>
      <c r="IIU3" s="284"/>
      <c r="IIV3" s="284"/>
      <c r="IIW3" s="284"/>
      <c r="IIX3" s="284"/>
      <c r="IIY3" s="284"/>
      <c r="IIZ3" s="284"/>
      <c r="IJA3" s="284"/>
      <c r="IJB3" s="284"/>
      <c r="IJC3" s="284"/>
      <c r="IJD3" s="284"/>
      <c r="IJE3" s="284"/>
      <c r="IJF3" s="284"/>
      <c r="IJG3" s="284"/>
      <c r="IJH3" s="284"/>
      <c r="IJI3" s="284"/>
      <c r="IJJ3" s="284"/>
      <c r="IJK3" s="284"/>
      <c r="IJL3" s="284"/>
      <c r="IJM3" s="284"/>
      <c r="IJN3" s="284"/>
      <c r="IJO3" s="284"/>
      <c r="IJP3" s="284"/>
      <c r="IJQ3" s="284"/>
      <c r="IJR3" s="284"/>
      <c r="IJS3" s="284"/>
      <c r="IJT3" s="284"/>
      <c r="IJU3" s="284"/>
      <c r="IJV3" s="284"/>
      <c r="IJW3" s="284"/>
      <c r="IJX3" s="284"/>
      <c r="IJY3" s="284"/>
      <c r="IJZ3" s="284"/>
      <c r="IKA3" s="284"/>
      <c r="IKB3" s="284"/>
      <c r="IKC3" s="284"/>
      <c r="IKD3" s="284"/>
      <c r="IKE3" s="284"/>
      <c r="IKF3" s="284"/>
      <c r="IKG3" s="284"/>
      <c r="IKH3" s="284"/>
      <c r="IKI3" s="284"/>
      <c r="IKJ3" s="284"/>
      <c r="IKK3" s="284"/>
      <c r="IKL3" s="284"/>
      <c r="IKM3" s="284"/>
      <c r="IKN3" s="284"/>
      <c r="IKO3" s="284"/>
      <c r="IKP3" s="284"/>
      <c r="IKQ3" s="284"/>
      <c r="IKR3" s="284"/>
      <c r="IKS3" s="284"/>
      <c r="IKT3" s="284"/>
      <c r="IKU3" s="284"/>
      <c r="IKV3" s="284"/>
      <c r="IKW3" s="284"/>
      <c r="IKX3" s="284"/>
      <c r="IKY3" s="284"/>
      <c r="IKZ3" s="284"/>
      <c r="ILA3" s="284"/>
      <c r="ILB3" s="284"/>
      <c r="ILC3" s="284"/>
      <c r="ILD3" s="284"/>
      <c r="ILE3" s="284"/>
      <c r="ILF3" s="284"/>
      <c r="ILG3" s="284"/>
      <c r="ILH3" s="284"/>
      <c r="ILI3" s="284"/>
      <c r="ILJ3" s="284"/>
      <c r="ILK3" s="284"/>
      <c r="ILL3" s="284"/>
      <c r="ILM3" s="284"/>
      <c r="ILN3" s="284"/>
      <c r="ILO3" s="284"/>
      <c r="ILP3" s="284"/>
      <c r="ILQ3" s="284"/>
      <c r="ILR3" s="284"/>
      <c r="ILS3" s="284"/>
      <c r="ILT3" s="284"/>
      <c r="ILU3" s="284"/>
      <c r="ILV3" s="284"/>
      <c r="ILW3" s="284"/>
      <c r="ILX3" s="284"/>
      <c r="ILY3" s="284"/>
      <c r="ILZ3" s="284"/>
      <c r="IMA3" s="284"/>
      <c r="IMB3" s="284"/>
      <c r="IMC3" s="284"/>
      <c r="IMD3" s="284"/>
      <c r="IME3" s="284"/>
      <c r="IMF3" s="284"/>
      <c r="IMG3" s="284"/>
      <c r="IMH3" s="284"/>
      <c r="IMI3" s="284"/>
      <c r="IMJ3" s="284"/>
      <c r="IMK3" s="284"/>
      <c r="IML3" s="284"/>
      <c r="IMM3" s="284"/>
      <c r="IMN3" s="284"/>
      <c r="IMO3" s="284"/>
      <c r="IMP3" s="284"/>
      <c r="IMQ3" s="284"/>
      <c r="IMR3" s="284"/>
      <c r="IMS3" s="284"/>
      <c r="IMT3" s="284"/>
      <c r="IMU3" s="284"/>
      <c r="IMV3" s="284"/>
      <c r="IMW3" s="284"/>
      <c r="IMX3" s="284"/>
      <c r="IMY3" s="284"/>
      <c r="IMZ3" s="284"/>
      <c r="INA3" s="284"/>
      <c r="INB3" s="284"/>
      <c r="INC3" s="284"/>
      <c r="IND3" s="284"/>
      <c r="INE3" s="284"/>
      <c r="INF3" s="284"/>
      <c r="ING3" s="284"/>
      <c r="INH3" s="284"/>
      <c r="INI3" s="284"/>
      <c r="INJ3" s="284"/>
      <c r="INK3" s="284"/>
      <c r="INL3" s="284"/>
      <c r="INM3" s="284"/>
      <c r="INN3" s="284"/>
      <c r="INO3" s="284"/>
      <c r="INP3" s="284"/>
      <c r="INQ3" s="284"/>
      <c r="INR3" s="284"/>
      <c r="INS3" s="284"/>
      <c r="INT3" s="284"/>
      <c r="INU3" s="284"/>
      <c r="INV3" s="284"/>
      <c r="INW3" s="284"/>
      <c r="INX3" s="284"/>
      <c r="INY3" s="284"/>
      <c r="INZ3" s="284"/>
      <c r="IOA3" s="284"/>
      <c r="IOB3" s="284"/>
      <c r="IOC3" s="284"/>
      <c r="IOD3" s="284"/>
      <c r="IOE3" s="284"/>
      <c r="IOF3" s="284"/>
      <c r="IOG3" s="284"/>
      <c r="IOH3" s="284"/>
      <c r="IOI3" s="284"/>
      <c r="IOJ3" s="284"/>
      <c r="IOK3" s="284"/>
      <c r="IOL3" s="284"/>
      <c r="IOM3" s="284"/>
      <c r="ION3" s="284"/>
      <c r="IOO3" s="284"/>
      <c r="IOP3" s="284"/>
      <c r="IOQ3" s="284"/>
      <c r="IOR3" s="284"/>
      <c r="IOS3" s="284"/>
      <c r="IOT3" s="284"/>
      <c r="IOU3" s="284"/>
      <c r="IOV3" s="284"/>
      <c r="IOW3" s="284"/>
      <c r="IOX3" s="284"/>
      <c r="IOY3" s="284"/>
      <c r="IOZ3" s="284"/>
      <c r="IPA3" s="284"/>
      <c r="IPB3" s="284"/>
      <c r="IPC3" s="284"/>
      <c r="IPD3" s="284"/>
      <c r="IPE3" s="284"/>
      <c r="IPF3" s="284"/>
      <c r="IPG3" s="284"/>
      <c r="IPH3" s="284"/>
      <c r="IPI3" s="284"/>
      <c r="IPJ3" s="284"/>
      <c r="IPK3" s="284"/>
      <c r="IPL3" s="284"/>
      <c r="IPM3" s="284"/>
      <c r="IPN3" s="284"/>
      <c r="IPO3" s="284"/>
      <c r="IPP3" s="284"/>
      <c r="IPQ3" s="284"/>
      <c r="IPR3" s="284"/>
      <c r="IPS3" s="284"/>
      <c r="IPT3" s="284"/>
      <c r="IPU3" s="284"/>
      <c r="IPV3" s="284"/>
      <c r="IPW3" s="284"/>
      <c r="IPX3" s="284"/>
      <c r="IPY3" s="284"/>
      <c r="IPZ3" s="284"/>
      <c r="IQA3" s="284"/>
      <c r="IQB3" s="284"/>
      <c r="IQC3" s="284"/>
      <c r="IQD3" s="284"/>
      <c r="IQE3" s="284"/>
      <c r="IQF3" s="284"/>
      <c r="IQG3" s="284"/>
      <c r="IQH3" s="284"/>
      <c r="IQI3" s="284"/>
      <c r="IQJ3" s="284"/>
      <c r="IQK3" s="284"/>
      <c r="IQL3" s="284"/>
      <c r="IQM3" s="284"/>
      <c r="IQN3" s="284"/>
      <c r="IQO3" s="284"/>
      <c r="IQP3" s="284"/>
      <c r="IQQ3" s="284"/>
      <c r="IQR3" s="284"/>
      <c r="IQS3" s="284"/>
      <c r="IQT3" s="284"/>
      <c r="IQU3" s="284"/>
      <c r="IQV3" s="284"/>
      <c r="IQW3" s="284"/>
      <c r="IQX3" s="284"/>
      <c r="IQY3" s="284"/>
      <c r="IQZ3" s="284"/>
      <c r="IRA3" s="284"/>
      <c r="IRB3" s="284"/>
      <c r="IRC3" s="284"/>
      <c r="IRD3" s="284"/>
      <c r="IRE3" s="284"/>
      <c r="IRF3" s="284"/>
      <c r="IRG3" s="284"/>
      <c r="IRH3" s="284"/>
      <c r="IRI3" s="284"/>
      <c r="IRJ3" s="284"/>
      <c r="IRK3" s="284"/>
      <c r="IRL3" s="284"/>
      <c r="IRM3" s="284"/>
      <c r="IRN3" s="284"/>
      <c r="IRO3" s="284"/>
      <c r="IRP3" s="284"/>
      <c r="IRQ3" s="284"/>
      <c r="IRR3" s="284"/>
      <c r="IRS3" s="284"/>
      <c r="IRT3" s="284"/>
      <c r="IRU3" s="284"/>
      <c r="IRV3" s="284"/>
      <c r="IRW3" s="284"/>
      <c r="IRX3" s="284"/>
      <c r="IRY3" s="284"/>
      <c r="IRZ3" s="284"/>
      <c r="ISA3" s="284"/>
      <c r="ISB3" s="284"/>
      <c r="ISC3" s="284"/>
      <c r="ISD3" s="284"/>
      <c r="ISE3" s="284"/>
      <c r="ISF3" s="284"/>
      <c r="ISG3" s="284"/>
      <c r="ISH3" s="284"/>
      <c r="ISI3" s="284"/>
      <c r="ISJ3" s="284"/>
      <c r="ISK3" s="284"/>
      <c r="ISL3" s="284"/>
      <c r="ISM3" s="284"/>
      <c r="ISN3" s="284"/>
      <c r="ISO3" s="284"/>
      <c r="ISP3" s="284"/>
      <c r="ISQ3" s="284"/>
      <c r="ISR3" s="284"/>
      <c r="ISS3" s="284"/>
      <c r="IST3" s="284"/>
      <c r="ISU3" s="284"/>
      <c r="ISV3" s="284"/>
      <c r="ISW3" s="284"/>
      <c r="ISX3" s="284"/>
      <c r="ISY3" s="284"/>
      <c r="ISZ3" s="284"/>
      <c r="ITA3" s="284"/>
      <c r="ITB3" s="284"/>
      <c r="ITC3" s="284"/>
      <c r="ITD3" s="284"/>
      <c r="ITE3" s="284"/>
      <c r="ITF3" s="284"/>
      <c r="ITG3" s="284"/>
      <c r="ITH3" s="284"/>
      <c r="ITI3" s="284"/>
      <c r="ITJ3" s="284"/>
      <c r="ITK3" s="284"/>
      <c r="ITL3" s="284"/>
      <c r="ITM3" s="284"/>
      <c r="ITN3" s="284"/>
      <c r="ITO3" s="284"/>
      <c r="ITP3" s="284"/>
      <c r="ITQ3" s="284"/>
      <c r="ITR3" s="284"/>
      <c r="ITS3" s="284"/>
      <c r="ITT3" s="284"/>
      <c r="ITU3" s="284"/>
      <c r="ITV3" s="284"/>
      <c r="ITW3" s="284"/>
      <c r="ITX3" s="284"/>
      <c r="ITY3" s="284"/>
      <c r="ITZ3" s="284"/>
      <c r="IUA3" s="284"/>
      <c r="IUB3" s="284"/>
      <c r="IUC3" s="284"/>
      <c r="IUD3" s="284"/>
      <c r="IUE3" s="284"/>
      <c r="IUF3" s="284"/>
      <c r="IUG3" s="284"/>
      <c r="IUH3" s="284"/>
      <c r="IUI3" s="284"/>
      <c r="IUJ3" s="284"/>
      <c r="IUK3" s="284"/>
      <c r="IUL3" s="284"/>
      <c r="IUM3" s="284"/>
      <c r="IUN3" s="284"/>
      <c r="IUO3" s="284"/>
      <c r="IUP3" s="284"/>
      <c r="IUQ3" s="284"/>
      <c r="IUR3" s="284"/>
      <c r="IUS3" s="284"/>
      <c r="IUT3" s="284"/>
      <c r="IUU3" s="284"/>
      <c r="IUV3" s="284"/>
      <c r="IUW3" s="284"/>
      <c r="IUX3" s="284"/>
      <c r="IUY3" s="284"/>
      <c r="IUZ3" s="284"/>
      <c r="IVA3" s="284"/>
      <c r="IVB3" s="284"/>
      <c r="IVC3" s="284"/>
      <c r="IVD3" s="284"/>
      <c r="IVE3" s="284"/>
      <c r="IVF3" s="284"/>
      <c r="IVG3" s="284"/>
      <c r="IVH3" s="284"/>
      <c r="IVI3" s="284"/>
      <c r="IVJ3" s="284"/>
      <c r="IVK3" s="284"/>
      <c r="IVL3" s="284"/>
      <c r="IVM3" s="284"/>
      <c r="IVN3" s="284"/>
      <c r="IVO3" s="284"/>
      <c r="IVP3" s="284"/>
      <c r="IVQ3" s="284"/>
      <c r="IVR3" s="284"/>
      <c r="IVS3" s="284"/>
      <c r="IVT3" s="284"/>
      <c r="IVU3" s="284"/>
      <c r="IVV3" s="284"/>
      <c r="IVW3" s="284"/>
      <c r="IVX3" s="284"/>
      <c r="IVY3" s="284"/>
      <c r="IVZ3" s="284"/>
      <c r="IWA3" s="284"/>
      <c r="IWB3" s="284"/>
      <c r="IWC3" s="284"/>
      <c r="IWD3" s="284"/>
      <c r="IWE3" s="284"/>
      <c r="IWF3" s="284"/>
      <c r="IWG3" s="284"/>
      <c r="IWH3" s="284"/>
      <c r="IWI3" s="284"/>
      <c r="IWJ3" s="284"/>
      <c r="IWK3" s="284"/>
      <c r="IWL3" s="284"/>
      <c r="IWM3" s="284"/>
      <c r="IWN3" s="284"/>
      <c r="IWO3" s="284"/>
      <c r="IWP3" s="284"/>
      <c r="IWQ3" s="284"/>
      <c r="IWR3" s="284"/>
      <c r="IWS3" s="284"/>
      <c r="IWT3" s="284"/>
      <c r="IWU3" s="284"/>
      <c r="IWV3" s="284"/>
      <c r="IWW3" s="284"/>
      <c r="IWX3" s="284"/>
      <c r="IWY3" s="284"/>
      <c r="IWZ3" s="284"/>
      <c r="IXA3" s="284"/>
      <c r="IXB3" s="284"/>
      <c r="IXC3" s="284"/>
      <c r="IXD3" s="284"/>
      <c r="IXE3" s="284"/>
      <c r="IXF3" s="284"/>
      <c r="IXG3" s="284"/>
      <c r="IXH3" s="284"/>
      <c r="IXI3" s="284"/>
      <c r="IXJ3" s="284"/>
      <c r="IXK3" s="284"/>
      <c r="IXL3" s="284"/>
      <c r="IXM3" s="284"/>
      <c r="IXN3" s="284"/>
      <c r="IXO3" s="284"/>
      <c r="IXP3" s="284"/>
      <c r="IXQ3" s="284"/>
      <c r="IXR3" s="284"/>
      <c r="IXS3" s="284"/>
      <c r="IXT3" s="284"/>
      <c r="IXU3" s="284"/>
      <c r="IXV3" s="284"/>
      <c r="IXW3" s="284"/>
      <c r="IXX3" s="284"/>
      <c r="IXY3" s="284"/>
      <c r="IXZ3" s="284"/>
      <c r="IYA3" s="284"/>
      <c r="IYB3" s="284"/>
      <c r="IYC3" s="284"/>
      <c r="IYD3" s="284"/>
      <c r="IYE3" s="284"/>
      <c r="IYF3" s="284"/>
      <c r="IYG3" s="284"/>
      <c r="IYH3" s="284"/>
      <c r="IYI3" s="284"/>
      <c r="IYJ3" s="284"/>
      <c r="IYK3" s="284"/>
      <c r="IYL3" s="284"/>
      <c r="IYM3" s="284"/>
      <c r="IYN3" s="284"/>
      <c r="IYO3" s="284"/>
      <c r="IYP3" s="284"/>
      <c r="IYQ3" s="284"/>
      <c r="IYR3" s="284"/>
      <c r="IYS3" s="284"/>
      <c r="IYT3" s="284"/>
      <c r="IYU3" s="284"/>
      <c r="IYV3" s="284"/>
      <c r="IYW3" s="284"/>
      <c r="IYX3" s="284"/>
      <c r="IYY3" s="284"/>
      <c r="IYZ3" s="284"/>
      <c r="IZA3" s="284"/>
      <c r="IZB3" s="284"/>
      <c r="IZC3" s="284"/>
      <c r="IZD3" s="284"/>
      <c r="IZE3" s="284"/>
      <c r="IZF3" s="284"/>
      <c r="IZG3" s="284"/>
      <c r="IZH3" s="284"/>
      <c r="IZI3" s="284"/>
      <c r="IZJ3" s="284"/>
      <c r="IZK3" s="284"/>
      <c r="IZL3" s="284"/>
      <c r="IZM3" s="284"/>
      <c r="IZN3" s="284"/>
      <c r="IZO3" s="284"/>
      <c r="IZP3" s="284"/>
      <c r="IZQ3" s="284"/>
      <c r="IZR3" s="284"/>
      <c r="IZS3" s="284"/>
      <c r="IZT3" s="284"/>
      <c r="IZU3" s="284"/>
      <c r="IZV3" s="284"/>
      <c r="IZW3" s="284"/>
      <c r="IZX3" s="284"/>
      <c r="IZY3" s="284"/>
      <c r="IZZ3" s="284"/>
      <c r="JAA3" s="284"/>
      <c r="JAB3" s="284"/>
      <c r="JAC3" s="284"/>
      <c r="JAD3" s="284"/>
      <c r="JAE3" s="284"/>
      <c r="JAF3" s="284"/>
      <c r="JAG3" s="284"/>
      <c r="JAH3" s="284"/>
      <c r="JAI3" s="284"/>
      <c r="JAJ3" s="284"/>
      <c r="JAK3" s="284"/>
      <c r="JAL3" s="284"/>
      <c r="JAM3" s="284"/>
      <c r="JAN3" s="284"/>
      <c r="JAO3" s="284"/>
      <c r="JAP3" s="284"/>
      <c r="JAQ3" s="284"/>
      <c r="JAR3" s="284"/>
      <c r="JAS3" s="284"/>
      <c r="JAT3" s="284"/>
      <c r="JAU3" s="284"/>
      <c r="JAV3" s="284"/>
      <c r="JAW3" s="284"/>
      <c r="JAX3" s="284"/>
      <c r="JAY3" s="284"/>
      <c r="JAZ3" s="284"/>
      <c r="JBA3" s="284"/>
      <c r="JBB3" s="284"/>
      <c r="JBC3" s="284"/>
      <c r="JBD3" s="284"/>
      <c r="JBE3" s="284"/>
      <c r="JBF3" s="284"/>
      <c r="JBG3" s="284"/>
      <c r="JBH3" s="284"/>
      <c r="JBI3" s="284"/>
      <c r="JBJ3" s="284"/>
      <c r="JBK3" s="284"/>
      <c r="JBL3" s="284"/>
      <c r="JBM3" s="284"/>
      <c r="JBN3" s="284"/>
      <c r="JBO3" s="284"/>
      <c r="JBP3" s="284"/>
      <c r="JBQ3" s="284"/>
      <c r="JBR3" s="284"/>
      <c r="JBS3" s="284"/>
      <c r="JBT3" s="284"/>
      <c r="JBU3" s="284"/>
      <c r="JBV3" s="284"/>
      <c r="JBW3" s="284"/>
      <c r="JBX3" s="284"/>
      <c r="JBY3" s="284"/>
      <c r="JBZ3" s="284"/>
      <c r="JCA3" s="284"/>
      <c r="JCB3" s="284"/>
      <c r="JCC3" s="284"/>
      <c r="JCD3" s="284"/>
      <c r="JCE3" s="284"/>
      <c r="JCF3" s="284"/>
      <c r="JCG3" s="284"/>
      <c r="JCH3" s="284"/>
      <c r="JCI3" s="284"/>
      <c r="JCJ3" s="284"/>
      <c r="JCK3" s="284"/>
      <c r="JCL3" s="284"/>
      <c r="JCM3" s="284"/>
      <c r="JCN3" s="284"/>
      <c r="JCO3" s="284"/>
      <c r="JCP3" s="284"/>
      <c r="JCQ3" s="284"/>
      <c r="JCR3" s="284"/>
      <c r="JCS3" s="284"/>
      <c r="JCT3" s="284"/>
      <c r="JCU3" s="284"/>
      <c r="JCV3" s="284"/>
      <c r="JCW3" s="284"/>
      <c r="JCX3" s="284"/>
      <c r="JCY3" s="284"/>
      <c r="JCZ3" s="284"/>
      <c r="JDA3" s="284"/>
      <c r="JDB3" s="284"/>
      <c r="JDC3" s="284"/>
      <c r="JDD3" s="284"/>
      <c r="JDE3" s="284"/>
      <c r="JDF3" s="284"/>
      <c r="JDG3" s="284"/>
      <c r="JDH3" s="284"/>
      <c r="JDI3" s="284"/>
      <c r="JDJ3" s="284"/>
      <c r="JDK3" s="284"/>
      <c r="JDL3" s="284"/>
      <c r="JDM3" s="284"/>
      <c r="JDN3" s="284"/>
      <c r="JDO3" s="284"/>
      <c r="JDP3" s="284"/>
      <c r="JDQ3" s="284"/>
      <c r="JDR3" s="284"/>
      <c r="JDS3" s="284"/>
      <c r="JDT3" s="284"/>
      <c r="JDU3" s="284"/>
      <c r="JDV3" s="284"/>
      <c r="JDW3" s="284"/>
      <c r="JDX3" s="284"/>
      <c r="JDY3" s="284"/>
      <c r="JDZ3" s="284"/>
      <c r="JEA3" s="284"/>
      <c r="JEB3" s="284"/>
      <c r="JEC3" s="284"/>
      <c r="JED3" s="284"/>
      <c r="JEE3" s="284"/>
      <c r="JEF3" s="284"/>
      <c r="JEG3" s="284"/>
      <c r="JEH3" s="284"/>
      <c r="JEI3" s="284"/>
      <c r="JEJ3" s="284"/>
      <c r="JEK3" s="284"/>
      <c r="JEL3" s="284"/>
      <c r="JEM3" s="284"/>
      <c r="JEN3" s="284"/>
      <c r="JEO3" s="284"/>
      <c r="JEP3" s="284"/>
      <c r="JEQ3" s="284"/>
      <c r="JER3" s="284"/>
      <c r="JES3" s="284"/>
      <c r="JET3" s="284"/>
      <c r="JEU3" s="284"/>
      <c r="JEV3" s="284"/>
      <c r="JEW3" s="284"/>
      <c r="JEX3" s="284"/>
      <c r="JEY3" s="284"/>
      <c r="JEZ3" s="284"/>
      <c r="JFA3" s="284"/>
      <c r="JFB3" s="284"/>
      <c r="JFC3" s="284"/>
      <c r="JFD3" s="284"/>
      <c r="JFE3" s="284"/>
      <c r="JFF3" s="284"/>
      <c r="JFG3" s="284"/>
      <c r="JFH3" s="284"/>
      <c r="JFI3" s="284"/>
      <c r="JFJ3" s="284"/>
      <c r="JFK3" s="284"/>
      <c r="JFL3" s="284"/>
      <c r="JFM3" s="284"/>
      <c r="JFN3" s="284"/>
      <c r="JFO3" s="284"/>
      <c r="JFP3" s="284"/>
      <c r="JFQ3" s="284"/>
      <c r="JFR3" s="284"/>
      <c r="JFS3" s="284"/>
      <c r="JFT3" s="284"/>
      <c r="JFU3" s="284"/>
      <c r="JFV3" s="284"/>
      <c r="JFW3" s="284"/>
      <c r="JFX3" s="284"/>
      <c r="JFY3" s="284"/>
      <c r="JFZ3" s="284"/>
      <c r="JGA3" s="284"/>
      <c r="JGB3" s="284"/>
      <c r="JGC3" s="284"/>
      <c r="JGD3" s="284"/>
      <c r="JGE3" s="284"/>
      <c r="JGF3" s="284"/>
      <c r="JGG3" s="284"/>
      <c r="JGH3" s="284"/>
      <c r="JGI3" s="284"/>
      <c r="JGJ3" s="284"/>
      <c r="JGK3" s="284"/>
      <c r="JGL3" s="284"/>
      <c r="JGM3" s="284"/>
      <c r="JGN3" s="284"/>
      <c r="JGO3" s="284"/>
      <c r="JGP3" s="284"/>
      <c r="JGQ3" s="284"/>
      <c r="JGR3" s="284"/>
      <c r="JGS3" s="284"/>
      <c r="JGT3" s="284"/>
      <c r="JGU3" s="284"/>
      <c r="JGV3" s="284"/>
      <c r="JGW3" s="284"/>
      <c r="JGX3" s="284"/>
      <c r="JGY3" s="284"/>
      <c r="JGZ3" s="284"/>
      <c r="JHA3" s="284"/>
      <c r="JHB3" s="284"/>
      <c r="JHC3" s="284"/>
      <c r="JHD3" s="284"/>
      <c r="JHE3" s="284"/>
      <c r="JHF3" s="284"/>
      <c r="JHG3" s="284"/>
      <c r="JHH3" s="284"/>
      <c r="JHI3" s="284"/>
      <c r="JHJ3" s="284"/>
      <c r="JHK3" s="284"/>
      <c r="JHL3" s="284"/>
      <c r="JHM3" s="284"/>
      <c r="JHN3" s="284"/>
      <c r="JHO3" s="284"/>
      <c r="JHP3" s="284"/>
      <c r="JHQ3" s="284"/>
      <c r="JHR3" s="284"/>
      <c r="JHS3" s="284"/>
      <c r="JHT3" s="284"/>
      <c r="JHU3" s="284"/>
      <c r="JHV3" s="284"/>
      <c r="JHW3" s="284"/>
      <c r="JHX3" s="284"/>
      <c r="JHY3" s="284"/>
      <c r="JHZ3" s="284"/>
      <c r="JIA3" s="284"/>
      <c r="JIB3" s="284"/>
      <c r="JIC3" s="284"/>
      <c r="JID3" s="284"/>
      <c r="JIE3" s="284"/>
      <c r="JIF3" s="284"/>
      <c r="JIG3" s="284"/>
      <c r="JIH3" s="284"/>
      <c r="JII3" s="284"/>
      <c r="JIJ3" s="284"/>
      <c r="JIK3" s="284"/>
      <c r="JIL3" s="284"/>
      <c r="JIM3" s="284"/>
      <c r="JIN3" s="284"/>
      <c r="JIO3" s="284"/>
      <c r="JIP3" s="284"/>
      <c r="JIQ3" s="284"/>
      <c r="JIR3" s="284"/>
      <c r="JIS3" s="284"/>
      <c r="JIT3" s="284"/>
      <c r="JIU3" s="284"/>
      <c r="JIV3" s="284"/>
      <c r="JIW3" s="284"/>
      <c r="JIX3" s="284"/>
      <c r="JIY3" s="284"/>
      <c r="JIZ3" s="284"/>
      <c r="JJA3" s="284"/>
      <c r="JJB3" s="284"/>
      <c r="JJC3" s="284"/>
      <c r="JJD3" s="284"/>
      <c r="JJE3" s="284"/>
      <c r="JJF3" s="284"/>
      <c r="JJG3" s="284"/>
      <c r="JJH3" s="284"/>
      <c r="JJI3" s="284"/>
      <c r="JJJ3" s="284"/>
      <c r="JJK3" s="284"/>
      <c r="JJL3" s="284"/>
      <c r="JJM3" s="284"/>
      <c r="JJN3" s="284"/>
      <c r="JJO3" s="284"/>
      <c r="JJP3" s="284"/>
      <c r="JJQ3" s="284"/>
      <c r="JJR3" s="284"/>
      <c r="JJS3" s="284"/>
      <c r="JJT3" s="284"/>
      <c r="JJU3" s="284"/>
      <c r="JJV3" s="284"/>
      <c r="JJW3" s="284"/>
      <c r="JJX3" s="284"/>
      <c r="JJY3" s="284"/>
      <c r="JJZ3" s="284"/>
      <c r="JKA3" s="284"/>
      <c r="JKB3" s="284"/>
      <c r="JKC3" s="284"/>
      <c r="JKD3" s="284"/>
      <c r="JKE3" s="284"/>
      <c r="JKF3" s="284"/>
      <c r="JKG3" s="284"/>
      <c r="JKH3" s="284"/>
      <c r="JKI3" s="284"/>
      <c r="JKJ3" s="284"/>
      <c r="JKK3" s="284"/>
      <c r="JKL3" s="284"/>
      <c r="JKM3" s="284"/>
      <c r="JKN3" s="284"/>
      <c r="JKO3" s="284"/>
      <c r="JKP3" s="284"/>
      <c r="JKQ3" s="284"/>
      <c r="JKR3" s="284"/>
      <c r="JKS3" s="284"/>
      <c r="JKT3" s="284"/>
      <c r="JKU3" s="284"/>
      <c r="JKV3" s="284"/>
      <c r="JKW3" s="284"/>
      <c r="JKX3" s="284"/>
      <c r="JKY3" s="284"/>
      <c r="JKZ3" s="284"/>
      <c r="JLA3" s="284"/>
      <c r="JLB3" s="284"/>
      <c r="JLC3" s="284"/>
      <c r="JLD3" s="284"/>
      <c r="JLE3" s="284"/>
      <c r="JLF3" s="284"/>
      <c r="JLG3" s="284"/>
      <c r="JLH3" s="284"/>
      <c r="JLI3" s="284"/>
      <c r="JLJ3" s="284"/>
      <c r="JLK3" s="284"/>
      <c r="JLL3" s="284"/>
      <c r="JLM3" s="284"/>
      <c r="JLN3" s="284"/>
      <c r="JLO3" s="284"/>
      <c r="JLP3" s="284"/>
      <c r="JLQ3" s="284"/>
      <c r="JLR3" s="284"/>
      <c r="JLS3" s="284"/>
      <c r="JLT3" s="284"/>
      <c r="JLU3" s="284"/>
      <c r="JLV3" s="284"/>
      <c r="JLW3" s="284"/>
      <c r="JLX3" s="284"/>
      <c r="JLY3" s="284"/>
      <c r="JLZ3" s="284"/>
      <c r="JMA3" s="284"/>
      <c r="JMB3" s="284"/>
      <c r="JMC3" s="284"/>
      <c r="JMD3" s="284"/>
      <c r="JME3" s="284"/>
      <c r="JMF3" s="284"/>
      <c r="JMG3" s="284"/>
      <c r="JMH3" s="284"/>
      <c r="JMI3" s="284"/>
      <c r="JMJ3" s="284"/>
      <c r="JMK3" s="284"/>
      <c r="JML3" s="284"/>
      <c r="JMM3" s="284"/>
      <c r="JMN3" s="284"/>
      <c r="JMO3" s="284"/>
      <c r="JMP3" s="284"/>
      <c r="JMQ3" s="284"/>
      <c r="JMR3" s="284"/>
      <c r="JMS3" s="284"/>
      <c r="JMT3" s="284"/>
      <c r="JMU3" s="284"/>
      <c r="JMV3" s="284"/>
      <c r="JMW3" s="284"/>
      <c r="JMX3" s="284"/>
      <c r="JMY3" s="284"/>
      <c r="JMZ3" s="284"/>
      <c r="JNA3" s="284"/>
      <c r="JNB3" s="284"/>
      <c r="JNC3" s="284"/>
      <c r="JND3" s="284"/>
      <c r="JNE3" s="284"/>
      <c r="JNF3" s="284"/>
      <c r="JNG3" s="284"/>
      <c r="JNH3" s="284"/>
      <c r="JNI3" s="284"/>
      <c r="JNJ3" s="284"/>
      <c r="JNK3" s="284"/>
      <c r="JNL3" s="284"/>
      <c r="JNM3" s="284"/>
      <c r="JNN3" s="284"/>
      <c r="JNO3" s="284"/>
      <c r="JNP3" s="284"/>
      <c r="JNQ3" s="284"/>
      <c r="JNR3" s="284"/>
      <c r="JNS3" s="284"/>
      <c r="JNT3" s="284"/>
      <c r="JNU3" s="284"/>
      <c r="JNV3" s="284"/>
      <c r="JNW3" s="284"/>
      <c r="JNX3" s="284"/>
      <c r="JNY3" s="284"/>
      <c r="JNZ3" s="284"/>
      <c r="JOA3" s="284"/>
      <c r="JOB3" s="284"/>
      <c r="JOC3" s="284"/>
      <c r="JOD3" s="284"/>
      <c r="JOE3" s="284"/>
      <c r="JOF3" s="284"/>
      <c r="JOG3" s="284"/>
      <c r="JOH3" s="284"/>
      <c r="JOI3" s="284"/>
      <c r="JOJ3" s="284"/>
      <c r="JOK3" s="284"/>
      <c r="JOL3" s="284"/>
      <c r="JOM3" s="284"/>
      <c r="JON3" s="284"/>
      <c r="JOO3" s="284"/>
      <c r="JOP3" s="284"/>
      <c r="JOQ3" s="284"/>
      <c r="JOR3" s="284"/>
      <c r="JOS3" s="284"/>
      <c r="JOT3" s="284"/>
      <c r="JOU3" s="284"/>
      <c r="JOV3" s="284"/>
      <c r="JOW3" s="284"/>
      <c r="JOX3" s="284"/>
      <c r="JOY3" s="284"/>
      <c r="JOZ3" s="284"/>
      <c r="JPA3" s="284"/>
      <c r="JPB3" s="284"/>
      <c r="JPC3" s="284"/>
      <c r="JPD3" s="284"/>
      <c r="JPE3" s="284"/>
      <c r="JPF3" s="284"/>
      <c r="JPG3" s="284"/>
      <c r="JPH3" s="284"/>
      <c r="JPI3" s="284"/>
      <c r="JPJ3" s="284"/>
      <c r="JPK3" s="284"/>
      <c r="JPL3" s="284"/>
      <c r="JPM3" s="284"/>
      <c r="JPN3" s="284"/>
      <c r="JPO3" s="284"/>
      <c r="JPP3" s="284"/>
      <c r="JPQ3" s="284"/>
      <c r="JPR3" s="284"/>
      <c r="JPS3" s="284"/>
      <c r="JPT3" s="284"/>
      <c r="JPU3" s="284"/>
      <c r="JPV3" s="284"/>
      <c r="JPW3" s="284"/>
      <c r="JPX3" s="284"/>
      <c r="JPY3" s="284"/>
      <c r="JPZ3" s="284"/>
      <c r="JQA3" s="284"/>
      <c r="JQB3" s="284"/>
      <c r="JQC3" s="284"/>
      <c r="JQD3" s="284"/>
      <c r="JQE3" s="284"/>
      <c r="JQF3" s="284"/>
      <c r="JQG3" s="284"/>
      <c r="JQH3" s="284"/>
      <c r="JQI3" s="284"/>
      <c r="JQJ3" s="284"/>
      <c r="JQK3" s="284"/>
      <c r="JQL3" s="284"/>
      <c r="JQM3" s="284"/>
      <c r="JQN3" s="284"/>
      <c r="JQO3" s="284"/>
      <c r="JQP3" s="284"/>
      <c r="JQQ3" s="284"/>
      <c r="JQR3" s="284"/>
      <c r="JQS3" s="284"/>
      <c r="JQT3" s="284"/>
      <c r="JQU3" s="284"/>
      <c r="JQV3" s="284"/>
      <c r="JQW3" s="284"/>
      <c r="JQX3" s="284"/>
      <c r="JQY3" s="284"/>
      <c r="JQZ3" s="284"/>
      <c r="JRA3" s="284"/>
      <c r="JRB3" s="284"/>
      <c r="JRC3" s="284"/>
      <c r="JRD3" s="284"/>
      <c r="JRE3" s="284"/>
      <c r="JRF3" s="284"/>
      <c r="JRG3" s="284"/>
      <c r="JRH3" s="284"/>
      <c r="JRI3" s="284"/>
      <c r="JRJ3" s="284"/>
      <c r="JRK3" s="284"/>
      <c r="JRL3" s="284"/>
      <c r="JRM3" s="284"/>
      <c r="JRN3" s="284"/>
      <c r="JRO3" s="284"/>
      <c r="JRP3" s="284"/>
      <c r="JRQ3" s="284"/>
      <c r="JRR3" s="284"/>
      <c r="JRS3" s="284"/>
      <c r="JRT3" s="284"/>
      <c r="JRU3" s="284"/>
      <c r="JRV3" s="284"/>
      <c r="JRW3" s="284"/>
      <c r="JRX3" s="284"/>
      <c r="JRY3" s="284"/>
      <c r="JRZ3" s="284"/>
      <c r="JSA3" s="284"/>
      <c r="JSB3" s="284"/>
      <c r="JSC3" s="284"/>
      <c r="JSD3" s="284"/>
      <c r="JSE3" s="284"/>
      <c r="JSF3" s="284"/>
      <c r="JSG3" s="284"/>
      <c r="JSH3" s="284"/>
      <c r="JSI3" s="284"/>
      <c r="JSJ3" s="284"/>
      <c r="JSK3" s="284"/>
      <c r="JSL3" s="284"/>
      <c r="JSM3" s="284"/>
      <c r="JSN3" s="284"/>
      <c r="JSO3" s="284"/>
      <c r="JSP3" s="284"/>
      <c r="JSQ3" s="284"/>
      <c r="JSR3" s="284"/>
      <c r="JSS3" s="284"/>
      <c r="JST3" s="284"/>
      <c r="JSU3" s="284"/>
      <c r="JSV3" s="284"/>
      <c r="JSW3" s="284"/>
      <c r="JSX3" s="284"/>
      <c r="JSY3" s="284"/>
      <c r="JSZ3" s="284"/>
      <c r="JTA3" s="284"/>
      <c r="JTB3" s="284"/>
      <c r="JTC3" s="284"/>
      <c r="JTD3" s="284"/>
      <c r="JTE3" s="284"/>
      <c r="JTF3" s="284"/>
      <c r="JTG3" s="284"/>
      <c r="JTH3" s="284"/>
      <c r="JTI3" s="284"/>
      <c r="JTJ3" s="284"/>
      <c r="JTK3" s="284"/>
      <c r="JTL3" s="284"/>
      <c r="JTM3" s="284"/>
      <c r="JTN3" s="284"/>
      <c r="JTO3" s="284"/>
      <c r="JTP3" s="284"/>
      <c r="JTQ3" s="284"/>
      <c r="JTR3" s="284"/>
      <c r="JTS3" s="284"/>
      <c r="JTT3" s="284"/>
      <c r="JTU3" s="284"/>
      <c r="JTV3" s="284"/>
      <c r="JTW3" s="284"/>
      <c r="JTX3" s="284"/>
      <c r="JTY3" s="284"/>
      <c r="JTZ3" s="284"/>
      <c r="JUA3" s="284"/>
      <c r="JUB3" s="284"/>
      <c r="JUC3" s="284"/>
      <c r="JUD3" s="284"/>
      <c r="JUE3" s="284"/>
      <c r="JUF3" s="284"/>
      <c r="JUG3" s="284"/>
      <c r="JUH3" s="284"/>
      <c r="JUI3" s="284"/>
      <c r="JUJ3" s="284"/>
      <c r="JUK3" s="284"/>
      <c r="JUL3" s="284"/>
      <c r="JUM3" s="284"/>
      <c r="JUN3" s="284"/>
      <c r="JUO3" s="284"/>
      <c r="JUP3" s="284"/>
      <c r="JUQ3" s="284"/>
      <c r="JUR3" s="284"/>
      <c r="JUS3" s="284"/>
      <c r="JUT3" s="284"/>
      <c r="JUU3" s="284"/>
      <c r="JUV3" s="284"/>
      <c r="JUW3" s="284"/>
      <c r="JUX3" s="284"/>
      <c r="JUY3" s="284"/>
      <c r="JUZ3" s="284"/>
      <c r="JVA3" s="284"/>
      <c r="JVB3" s="284"/>
      <c r="JVC3" s="284"/>
      <c r="JVD3" s="284"/>
      <c r="JVE3" s="284"/>
      <c r="JVF3" s="284"/>
      <c r="JVG3" s="284"/>
      <c r="JVH3" s="284"/>
      <c r="JVI3" s="284"/>
      <c r="JVJ3" s="284"/>
      <c r="JVK3" s="284"/>
      <c r="JVL3" s="284"/>
      <c r="JVM3" s="284"/>
      <c r="JVN3" s="284"/>
      <c r="JVO3" s="284"/>
      <c r="JVP3" s="284"/>
      <c r="JVQ3" s="284"/>
      <c r="JVR3" s="284"/>
      <c r="JVS3" s="284"/>
      <c r="JVT3" s="284"/>
      <c r="JVU3" s="284"/>
      <c r="JVV3" s="284"/>
      <c r="JVW3" s="284"/>
      <c r="JVX3" s="284"/>
      <c r="JVY3" s="284"/>
      <c r="JVZ3" s="284"/>
      <c r="JWA3" s="284"/>
      <c r="JWB3" s="284"/>
      <c r="JWC3" s="284"/>
      <c r="JWD3" s="284"/>
      <c r="JWE3" s="284"/>
      <c r="JWF3" s="284"/>
      <c r="JWG3" s="284"/>
      <c r="JWH3" s="284"/>
      <c r="JWI3" s="284"/>
      <c r="JWJ3" s="284"/>
      <c r="JWK3" s="284"/>
      <c r="JWL3" s="284"/>
      <c r="JWM3" s="284"/>
      <c r="JWN3" s="284"/>
      <c r="JWO3" s="284"/>
      <c r="JWP3" s="284"/>
      <c r="JWQ3" s="284"/>
      <c r="JWR3" s="284"/>
      <c r="JWS3" s="284"/>
      <c r="JWT3" s="284"/>
      <c r="JWU3" s="284"/>
      <c r="JWV3" s="284"/>
      <c r="JWW3" s="284"/>
      <c r="JWX3" s="284"/>
      <c r="JWY3" s="284"/>
      <c r="JWZ3" s="284"/>
      <c r="JXA3" s="284"/>
      <c r="JXB3" s="284"/>
      <c r="JXC3" s="284"/>
      <c r="JXD3" s="284"/>
      <c r="JXE3" s="284"/>
      <c r="JXF3" s="284"/>
      <c r="JXG3" s="284"/>
      <c r="JXH3" s="284"/>
      <c r="JXI3" s="284"/>
      <c r="JXJ3" s="284"/>
      <c r="JXK3" s="284"/>
      <c r="JXL3" s="284"/>
      <c r="JXM3" s="284"/>
      <c r="JXN3" s="284"/>
      <c r="JXO3" s="284"/>
      <c r="JXP3" s="284"/>
      <c r="JXQ3" s="284"/>
      <c r="JXR3" s="284"/>
      <c r="JXS3" s="284"/>
      <c r="JXT3" s="284"/>
      <c r="JXU3" s="284"/>
      <c r="JXV3" s="284"/>
      <c r="JXW3" s="284"/>
      <c r="JXX3" s="284"/>
      <c r="JXY3" s="284"/>
      <c r="JXZ3" s="284"/>
      <c r="JYA3" s="284"/>
      <c r="JYB3" s="284"/>
      <c r="JYC3" s="284"/>
      <c r="JYD3" s="284"/>
      <c r="JYE3" s="284"/>
      <c r="JYF3" s="284"/>
      <c r="JYG3" s="284"/>
      <c r="JYH3" s="284"/>
      <c r="JYI3" s="284"/>
      <c r="JYJ3" s="284"/>
      <c r="JYK3" s="284"/>
      <c r="JYL3" s="284"/>
      <c r="JYM3" s="284"/>
      <c r="JYN3" s="284"/>
      <c r="JYO3" s="284"/>
      <c r="JYP3" s="284"/>
      <c r="JYQ3" s="284"/>
      <c r="JYR3" s="284"/>
      <c r="JYS3" s="284"/>
      <c r="JYT3" s="284"/>
      <c r="JYU3" s="284"/>
      <c r="JYV3" s="284"/>
      <c r="JYW3" s="284"/>
      <c r="JYX3" s="284"/>
      <c r="JYY3" s="284"/>
      <c r="JYZ3" s="284"/>
      <c r="JZA3" s="284"/>
      <c r="JZB3" s="284"/>
      <c r="JZC3" s="284"/>
      <c r="JZD3" s="284"/>
      <c r="JZE3" s="284"/>
      <c r="JZF3" s="284"/>
      <c r="JZG3" s="284"/>
      <c r="JZH3" s="284"/>
      <c r="JZI3" s="284"/>
      <c r="JZJ3" s="284"/>
      <c r="JZK3" s="284"/>
      <c r="JZL3" s="284"/>
      <c r="JZM3" s="284"/>
      <c r="JZN3" s="284"/>
      <c r="JZO3" s="284"/>
      <c r="JZP3" s="284"/>
      <c r="JZQ3" s="284"/>
      <c r="JZR3" s="284"/>
      <c r="JZS3" s="284"/>
      <c r="JZT3" s="284"/>
      <c r="JZU3" s="284"/>
      <c r="JZV3" s="284"/>
      <c r="JZW3" s="284"/>
      <c r="JZX3" s="284"/>
      <c r="JZY3" s="284"/>
      <c r="JZZ3" s="284"/>
      <c r="KAA3" s="284"/>
      <c r="KAB3" s="284"/>
      <c r="KAC3" s="284"/>
      <c r="KAD3" s="284"/>
      <c r="KAE3" s="284"/>
      <c r="KAF3" s="284"/>
      <c r="KAG3" s="284"/>
      <c r="KAH3" s="284"/>
      <c r="KAI3" s="284"/>
      <c r="KAJ3" s="284"/>
      <c r="KAK3" s="284"/>
      <c r="KAL3" s="284"/>
      <c r="KAM3" s="284"/>
      <c r="KAN3" s="284"/>
      <c r="KAO3" s="284"/>
      <c r="KAP3" s="284"/>
      <c r="KAQ3" s="284"/>
      <c r="KAR3" s="284"/>
      <c r="KAS3" s="284"/>
      <c r="KAT3" s="284"/>
      <c r="KAU3" s="284"/>
      <c r="KAV3" s="284"/>
      <c r="KAW3" s="284"/>
      <c r="KAX3" s="284"/>
      <c r="KAY3" s="284"/>
      <c r="KAZ3" s="284"/>
      <c r="KBA3" s="284"/>
      <c r="KBB3" s="284"/>
      <c r="KBC3" s="284"/>
      <c r="KBD3" s="284"/>
      <c r="KBE3" s="284"/>
      <c r="KBF3" s="284"/>
      <c r="KBG3" s="284"/>
      <c r="KBH3" s="284"/>
      <c r="KBI3" s="284"/>
      <c r="KBJ3" s="284"/>
      <c r="KBK3" s="284"/>
      <c r="KBL3" s="284"/>
      <c r="KBM3" s="284"/>
      <c r="KBN3" s="284"/>
      <c r="KBO3" s="284"/>
      <c r="KBP3" s="284"/>
      <c r="KBQ3" s="284"/>
      <c r="KBR3" s="284"/>
      <c r="KBS3" s="284"/>
      <c r="KBT3" s="284"/>
      <c r="KBU3" s="284"/>
      <c r="KBV3" s="284"/>
      <c r="KBW3" s="284"/>
      <c r="KBX3" s="284"/>
      <c r="KBY3" s="284"/>
      <c r="KBZ3" s="284"/>
      <c r="KCA3" s="284"/>
      <c r="KCB3" s="284"/>
      <c r="KCC3" s="284"/>
      <c r="KCD3" s="284"/>
      <c r="KCE3" s="284"/>
      <c r="KCF3" s="284"/>
      <c r="KCG3" s="284"/>
      <c r="KCH3" s="284"/>
      <c r="KCI3" s="284"/>
      <c r="KCJ3" s="284"/>
      <c r="KCK3" s="284"/>
      <c r="KCL3" s="284"/>
      <c r="KCM3" s="284"/>
      <c r="KCN3" s="284"/>
      <c r="KCO3" s="284"/>
      <c r="KCP3" s="284"/>
      <c r="KCQ3" s="284"/>
      <c r="KCR3" s="284"/>
      <c r="KCS3" s="284"/>
      <c r="KCT3" s="284"/>
      <c r="KCU3" s="284"/>
      <c r="KCV3" s="284"/>
      <c r="KCW3" s="284"/>
      <c r="KCX3" s="284"/>
      <c r="KCY3" s="284"/>
      <c r="KCZ3" s="284"/>
      <c r="KDA3" s="284"/>
      <c r="KDB3" s="284"/>
      <c r="KDC3" s="284"/>
      <c r="KDD3" s="284"/>
      <c r="KDE3" s="284"/>
      <c r="KDF3" s="284"/>
      <c r="KDG3" s="284"/>
      <c r="KDH3" s="284"/>
      <c r="KDI3" s="284"/>
      <c r="KDJ3" s="284"/>
      <c r="KDK3" s="284"/>
      <c r="KDL3" s="284"/>
      <c r="KDM3" s="284"/>
      <c r="KDN3" s="284"/>
      <c r="KDO3" s="284"/>
      <c r="KDP3" s="284"/>
      <c r="KDQ3" s="284"/>
      <c r="KDR3" s="284"/>
      <c r="KDS3" s="284"/>
      <c r="KDT3" s="284"/>
      <c r="KDU3" s="284"/>
      <c r="KDV3" s="284"/>
      <c r="KDW3" s="284"/>
      <c r="KDX3" s="284"/>
      <c r="KDY3" s="284"/>
      <c r="KDZ3" s="284"/>
      <c r="KEA3" s="284"/>
      <c r="KEB3" s="284"/>
      <c r="KEC3" s="284"/>
      <c r="KED3" s="284"/>
      <c r="KEE3" s="284"/>
      <c r="KEF3" s="284"/>
      <c r="KEG3" s="284"/>
      <c r="KEH3" s="284"/>
      <c r="KEI3" s="284"/>
      <c r="KEJ3" s="284"/>
      <c r="KEK3" s="284"/>
      <c r="KEL3" s="284"/>
      <c r="KEM3" s="284"/>
      <c r="KEN3" s="284"/>
      <c r="KEO3" s="284"/>
      <c r="KEP3" s="284"/>
      <c r="KEQ3" s="284"/>
      <c r="KER3" s="284"/>
      <c r="KES3" s="284"/>
      <c r="KET3" s="284"/>
      <c r="KEU3" s="284"/>
      <c r="KEV3" s="284"/>
      <c r="KEW3" s="284"/>
      <c r="KEX3" s="284"/>
      <c r="KEY3" s="284"/>
      <c r="KEZ3" s="284"/>
      <c r="KFA3" s="284"/>
      <c r="KFB3" s="284"/>
      <c r="KFC3" s="284"/>
      <c r="KFD3" s="284"/>
      <c r="KFE3" s="284"/>
      <c r="KFF3" s="284"/>
      <c r="KFG3" s="284"/>
      <c r="KFH3" s="284"/>
      <c r="KFI3" s="284"/>
      <c r="KFJ3" s="284"/>
      <c r="KFK3" s="284"/>
      <c r="KFL3" s="284"/>
      <c r="KFM3" s="284"/>
      <c r="KFN3" s="284"/>
      <c r="KFO3" s="284"/>
      <c r="KFP3" s="284"/>
      <c r="KFQ3" s="284"/>
      <c r="KFR3" s="284"/>
      <c r="KFS3" s="284"/>
      <c r="KFT3" s="284"/>
      <c r="KFU3" s="284"/>
      <c r="KFV3" s="284"/>
      <c r="KFW3" s="284"/>
      <c r="KFX3" s="284"/>
      <c r="KFY3" s="284"/>
      <c r="KFZ3" s="284"/>
      <c r="KGA3" s="284"/>
      <c r="KGB3" s="284"/>
      <c r="KGC3" s="284"/>
      <c r="KGD3" s="284"/>
      <c r="KGE3" s="284"/>
      <c r="KGF3" s="284"/>
      <c r="KGG3" s="284"/>
      <c r="KGH3" s="284"/>
      <c r="KGI3" s="284"/>
      <c r="KGJ3" s="284"/>
      <c r="KGK3" s="284"/>
      <c r="KGL3" s="284"/>
      <c r="KGM3" s="284"/>
      <c r="KGN3" s="284"/>
      <c r="KGO3" s="284"/>
      <c r="KGP3" s="284"/>
      <c r="KGQ3" s="284"/>
      <c r="KGR3" s="284"/>
      <c r="KGS3" s="284"/>
      <c r="KGT3" s="284"/>
      <c r="KGU3" s="284"/>
      <c r="KGV3" s="284"/>
      <c r="KGW3" s="284"/>
      <c r="KGX3" s="284"/>
      <c r="KGY3" s="284"/>
      <c r="KGZ3" s="284"/>
      <c r="KHA3" s="284"/>
      <c r="KHB3" s="284"/>
      <c r="KHC3" s="284"/>
      <c r="KHD3" s="284"/>
      <c r="KHE3" s="284"/>
      <c r="KHF3" s="284"/>
      <c r="KHG3" s="284"/>
      <c r="KHH3" s="284"/>
      <c r="KHI3" s="284"/>
      <c r="KHJ3" s="284"/>
      <c r="KHK3" s="284"/>
      <c r="KHL3" s="284"/>
      <c r="KHM3" s="284"/>
      <c r="KHN3" s="284"/>
      <c r="KHO3" s="284"/>
      <c r="KHP3" s="284"/>
      <c r="KHQ3" s="284"/>
      <c r="KHR3" s="284"/>
      <c r="KHS3" s="284"/>
      <c r="KHT3" s="284"/>
      <c r="KHU3" s="284"/>
      <c r="KHV3" s="284"/>
      <c r="KHW3" s="284"/>
      <c r="KHX3" s="284"/>
      <c r="KHY3" s="284"/>
      <c r="KHZ3" s="284"/>
      <c r="KIA3" s="284"/>
      <c r="KIB3" s="284"/>
      <c r="KIC3" s="284"/>
      <c r="KID3" s="284"/>
      <c r="KIE3" s="284"/>
      <c r="KIF3" s="284"/>
      <c r="KIG3" s="284"/>
      <c r="KIH3" s="284"/>
      <c r="KII3" s="284"/>
      <c r="KIJ3" s="284"/>
      <c r="KIK3" s="284"/>
      <c r="KIL3" s="284"/>
      <c r="KIM3" s="284"/>
      <c r="KIN3" s="284"/>
      <c r="KIO3" s="284"/>
      <c r="KIP3" s="284"/>
      <c r="KIQ3" s="284"/>
      <c r="KIR3" s="284"/>
      <c r="KIS3" s="284"/>
      <c r="KIT3" s="284"/>
      <c r="KIU3" s="284"/>
      <c r="KIV3" s="284"/>
      <c r="KIW3" s="284"/>
      <c r="KIX3" s="284"/>
      <c r="KIY3" s="284"/>
      <c r="KIZ3" s="284"/>
      <c r="KJA3" s="284"/>
      <c r="KJB3" s="284"/>
      <c r="KJC3" s="284"/>
      <c r="KJD3" s="284"/>
      <c r="KJE3" s="284"/>
      <c r="KJF3" s="284"/>
      <c r="KJG3" s="284"/>
      <c r="KJH3" s="284"/>
      <c r="KJI3" s="284"/>
      <c r="KJJ3" s="284"/>
      <c r="KJK3" s="284"/>
      <c r="KJL3" s="284"/>
      <c r="KJM3" s="284"/>
      <c r="KJN3" s="284"/>
      <c r="KJO3" s="284"/>
      <c r="KJP3" s="284"/>
      <c r="KJQ3" s="284"/>
      <c r="KJR3" s="284"/>
      <c r="KJS3" s="284"/>
      <c r="KJT3" s="284"/>
      <c r="KJU3" s="284"/>
      <c r="KJV3" s="284"/>
      <c r="KJW3" s="284"/>
      <c r="KJX3" s="284"/>
      <c r="KJY3" s="284"/>
      <c r="KJZ3" s="284"/>
      <c r="KKA3" s="284"/>
      <c r="KKB3" s="284"/>
      <c r="KKC3" s="284"/>
      <c r="KKD3" s="284"/>
      <c r="KKE3" s="284"/>
      <c r="KKF3" s="284"/>
      <c r="KKG3" s="284"/>
      <c r="KKH3" s="284"/>
      <c r="KKI3" s="284"/>
      <c r="KKJ3" s="284"/>
      <c r="KKK3" s="284"/>
      <c r="KKL3" s="284"/>
      <c r="KKM3" s="284"/>
      <c r="KKN3" s="284"/>
      <c r="KKO3" s="284"/>
      <c r="KKP3" s="284"/>
      <c r="KKQ3" s="284"/>
      <c r="KKR3" s="284"/>
      <c r="KKS3" s="284"/>
      <c r="KKT3" s="284"/>
      <c r="KKU3" s="284"/>
      <c r="KKV3" s="284"/>
      <c r="KKW3" s="284"/>
      <c r="KKX3" s="284"/>
      <c r="KKY3" s="284"/>
      <c r="KKZ3" s="284"/>
      <c r="KLA3" s="284"/>
      <c r="KLB3" s="284"/>
      <c r="KLC3" s="284"/>
      <c r="KLD3" s="284"/>
      <c r="KLE3" s="284"/>
      <c r="KLF3" s="284"/>
      <c r="KLG3" s="284"/>
      <c r="KLH3" s="284"/>
      <c r="KLI3" s="284"/>
      <c r="KLJ3" s="284"/>
      <c r="KLK3" s="284"/>
      <c r="KLL3" s="284"/>
      <c r="KLM3" s="284"/>
      <c r="KLN3" s="284"/>
      <c r="KLO3" s="284"/>
      <c r="KLP3" s="284"/>
      <c r="KLQ3" s="284"/>
      <c r="KLR3" s="284"/>
      <c r="KLS3" s="284"/>
      <c r="KLT3" s="284"/>
      <c r="KLU3" s="284"/>
      <c r="KLV3" s="284"/>
      <c r="KLW3" s="284"/>
      <c r="KLX3" s="284"/>
      <c r="KLY3" s="284"/>
      <c r="KLZ3" s="284"/>
      <c r="KMA3" s="284"/>
      <c r="KMB3" s="284"/>
      <c r="KMC3" s="284"/>
      <c r="KMD3" s="284"/>
      <c r="KME3" s="284"/>
      <c r="KMF3" s="284"/>
      <c r="KMG3" s="284"/>
      <c r="KMH3" s="284"/>
      <c r="KMI3" s="284"/>
      <c r="KMJ3" s="284"/>
      <c r="KMK3" s="284"/>
      <c r="KML3" s="284"/>
      <c r="KMM3" s="284"/>
      <c r="KMN3" s="284"/>
      <c r="KMO3" s="284"/>
      <c r="KMP3" s="284"/>
      <c r="KMQ3" s="284"/>
      <c r="KMR3" s="284"/>
      <c r="KMS3" s="284"/>
      <c r="KMT3" s="284"/>
      <c r="KMU3" s="284"/>
      <c r="KMV3" s="284"/>
      <c r="KMW3" s="284"/>
      <c r="KMX3" s="284"/>
      <c r="KMY3" s="284"/>
      <c r="KMZ3" s="284"/>
      <c r="KNA3" s="284"/>
      <c r="KNB3" s="284"/>
      <c r="KNC3" s="284"/>
      <c r="KND3" s="284"/>
      <c r="KNE3" s="284"/>
      <c r="KNF3" s="284"/>
      <c r="KNG3" s="284"/>
      <c r="KNH3" s="284"/>
      <c r="KNI3" s="284"/>
      <c r="KNJ3" s="284"/>
      <c r="KNK3" s="284"/>
      <c r="KNL3" s="284"/>
      <c r="KNM3" s="284"/>
      <c r="KNN3" s="284"/>
      <c r="KNO3" s="284"/>
      <c r="KNP3" s="284"/>
      <c r="KNQ3" s="284"/>
      <c r="KNR3" s="284"/>
      <c r="KNS3" s="284"/>
      <c r="KNT3" s="284"/>
      <c r="KNU3" s="284"/>
      <c r="KNV3" s="284"/>
      <c r="KNW3" s="284"/>
      <c r="KNX3" s="284"/>
      <c r="KNY3" s="284"/>
      <c r="KNZ3" s="284"/>
      <c r="KOA3" s="284"/>
      <c r="KOB3" s="284"/>
      <c r="KOC3" s="284"/>
      <c r="KOD3" s="284"/>
      <c r="KOE3" s="284"/>
      <c r="KOF3" s="284"/>
      <c r="KOG3" s="284"/>
      <c r="KOH3" s="284"/>
      <c r="KOI3" s="284"/>
      <c r="KOJ3" s="284"/>
      <c r="KOK3" s="284"/>
      <c r="KOL3" s="284"/>
      <c r="KOM3" s="284"/>
      <c r="KON3" s="284"/>
      <c r="KOO3" s="284"/>
      <c r="KOP3" s="284"/>
      <c r="KOQ3" s="284"/>
      <c r="KOR3" s="284"/>
      <c r="KOS3" s="284"/>
      <c r="KOT3" s="284"/>
      <c r="KOU3" s="284"/>
      <c r="KOV3" s="284"/>
      <c r="KOW3" s="284"/>
      <c r="KOX3" s="284"/>
      <c r="KOY3" s="284"/>
      <c r="KOZ3" s="284"/>
      <c r="KPA3" s="284"/>
      <c r="KPB3" s="284"/>
      <c r="KPC3" s="284"/>
      <c r="KPD3" s="284"/>
      <c r="KPE3" s="284"/>
      <c r="KPF3" s="284"/>
      <c r="KPG3" s="284"/>
      <c r="KPH3" s="284"/>
      <c r="KPI3" s="284"/>
      <c r="KPJ3" s="284"/>
      <c r="KPK3" s="284"/>
      <c r="KPL3" s="284"/>
      <c r="KPM3" s="284"/>
      <c r="KPN3" s="284"/>
      <c r="KPO3" s="284"/>
      <c r="KPP3" s="284"/>
      <c r="KPQ3" s="284"/>
      <c r="KPR3" s="284"/>
      <c r="KPS3" s="284"/>
      <c r="KPT3" s="284"/>
      <c r="KPU3" s="284"/>
      <c r="KPV3" s="284"/>
      <c r="KPW3" s="284"/>
      <c r="KPX3" s="284"/>
      <c r="KPY3" s="284"/>
      <c r="KPZ3" s="284"/>
      <c r="KQA3" s="284"/>
      <c r="KQB3" s="284"/>
      <c r="KQC3" s="284"/>
      <c r="KQD3" s="284"/>
      <c r="KQE3" s="284"/>
      <c r="KQF3" s="284"/>
      <c r="KQG3" s="284"/>
      <c r="KQH3" s="284"/>
      <c r="KQI3" s="284"/>
      <c r="KQJ3" s="284"/>
      <c r="KQK3" s="284"/>
      <c r="KQL3" s="284"/>
      <c r="KQM3" s="284"/>
      <c r="KQN3" s="284"/>
      <c r="KQO3" s="284"/>
      <c r="KQP3" s="284"/>
      <c r="KQQ3" s="284"/>
      <c r="KQR3" s="284"/>
      <c r="KQS3" s="284"/>
      <c r="KQT3" s="284"/>
      <c r="KQU3" s="284"/>
      <c r="KQV3" s="284"/>
      <c r="KQW3" s="284"/>
      <c r="KQX3" s="284"/>
      <c r="KQY3" s="284"/>
      <c r="KQZ3" s="284"/>
      <c r="KRA3" s="284"/>
      <c r="KRB3" s="284"/>
      <c r="KRC3" s="284"/>
      <c r="KRD3" s="284"/>
      <c r="KRE3" s="284"/>
      <c r="KRF3" s="284"/>
      <c r="KRG3" s="284"/>
      <c r="KRH3" s="284"/>
      <c r="KRI3" s="284"/>
      <c r="KRJ3" s="284"/>
      <c r="KRK3" s="284"/>
      <c r="KRL3" s="284"/>
      <c r="KRM3" s="284"/>
      <c r="KRN3" s="284"/>
      <c r="KRO3" s="284"/>
      <c r="KRP3" s="284"/>
      <c r="KRQ3" s="284"/>
      <c r="KRR3" s="284"/>
      <c r="KRS3" s="284"/>
      <c r="KRT3" s="284"/>
      <c r="KRU3" s="284"/>
      <c r="KRV3" s="284"/>
      <c r="KRW3" s="284"/>
      <c r="KRX3" s="284"/>
      <c r="KRY3" s="284"/>
      <c r="KRZ3" s="284"/>
      <c r="KSA3" s="284"/>
      <c r="KSB3" s="284"/>
      <c r="KSC3" s="284"/>
      <c r="KSD3" s="284"/>
      <c r="KSE3" s="284"/>
      <c r="KSF3" s="284"/>
      <c r="KSG3" s="284"/>
      <c r="KSH3" s="284"/>
      <c r="KSI3" s="284"/>
      <c r="KSJ3" s="284"/>
      <c r="KSK3" s="284"/>
      <c r="KSL3" s="284"/>
      <c r="KSM3" s="284"/>
      <c r="KSN3" s="284"/>
      <c r="KSO3" s="284"/>
      <c r="KSP3" s="284"/>
      <c r="KSQ3" s="284"/>
      <c r="KSR3" s="284"/>
      <c r="KSS3" s="284"/>
      <c r="KST3" s="284"/>
      <c r="KSU3" s="284"/>
      <c r="KSV3" s="284"/>
      <c r="KSW3" s="284"/>
      <c r="KSX3" s="284"/>
      <c r="KSY3" s="284"/>
      <c r="KSZ3" s="284"/>
      <c r="KTA3" s="284"/>
      <c r="KTB3" s="284"/>
      <c r="KTC3" s="284"/>
      <c r="KTD3" s="284"/>
      <c r="KTE3" s="284"/>
      <c r="KTF3" s="284"/>
      <c r="KTG3" s="284"/>
      <c r="KTH3" s="284"/>
      <c r="KTI3" s="284"/>
      <c r="KTJ3" s="284"/>
      <c r="KTK3" s="284"/>
      <c r="KTL3" s="284"/>
      <c r="KTM3" s="284"/>
      <c r="KTN3" s="284"/>
      <c r="KTO3" s="284"/>
      <c r="KTP3" s="284"/>
      <c r="KTQ3" s="284"/>
      <c r="KTR3" s="284"/>
      <c r="KTS3" s="284"/>
      <c r="KTT3" s="284"/>
      <c r="KTU3" s="284"/>
      <c r="KTV3" s="284"/>
      <c r="KTW3" s="284"/>
      <c r="KTX3" s="284"/>
      <c r="KTY3" s="284"/>
      <c r="KTZ3" s="284"/>
      <c r="KUA3" s="284"/>
      <c r="KUB3" s="284"/>
      <c r="KUC3" s="284"/>
      <c r="KUD3" s="284"/>
      <c r="KUE3" s="284"/>
      <c r="KUF3" s="284"/>
      <c r="KUG3" s="284"/>
      <c r="KUH3" s="284"/>
      <c r="KUI3" s="284"/>
      <c r="KUJ3" s="284"/>
      <c r="KUK3" s="284"/>
      <c r="KUL3" s="284"/>
      <c r="KUM3" s="284"/>
      <c r="KUN3" s="284"/>
      <c r="KUO3" s="284"/>
      <c r="KUP3" s="284"/>
      <c r="KUQ3" s="284"/>
      <c r="KUR3" s="284"/>
      <c r="KUS3" s="284"/>
      <c r="KUT3" s="284"/>
      <c r="KUU3" s="284"/>
      <c r="KUV3" s="284"/>
      <c r="KUW3" s="284"/>
      <c r="KUX3" s="284"/>
      <c r="KUY3" s="284"/>
      <c r="KUZ3" s="284"/>
      <c r="KVA3" s="284"/>
      <c r="KVB3" s="284"/>
      <c r="KVC3" s="284"/>
      <c r="KVD3" s="284"/>
      <c r="KVE3" s="284"/>
      <c r="KVF3" s="284"/>
      <c r="KVG3" s="284"/>
      <c r="KVH3" s="284"/>
      <c r="KVI3" s="284"/>
      <c r="KVJ3" s="284"/>
      <c r="KVK3" s="284"/>
      <c r="KVL3" s="284"/>
      <c r="KVM3" s="284"/>
      <c r="KVN3" s="284"/>
      <c r="KVO3" s="284"/>
      <c r="KVP3" s="284"/>
      <c r="KVQ3" s="284"/>
      <c r="KVR3" s="284"/>
      <c r="KVS3" s="284"/>
      <c r="KVT3" s="284"/>
      <c r="KVU3" s="284"/>
      <c r="KVV3" s="284"/>
      <c r="KVW3" s="284"/>
      <c r="KVX3" s="284"/>
      <c r="KVY3" s="284"/>
      <c r="KVZ3" s="284"/>
      <c r="KWA3" s="284"/>
      <c r="KWB3" s="284"/>
      <c r="KWC3" s="284"/>
      <c r="KWD3" s="284"/>
      <c r="KWE3" s="284"/>
      <c r="KWF3" s="284"/>
      <c r="KWG3" s="284"/>
      <c r="KWH3" s="284"/>
      <c r="KWI3" s="284"/>
      <c r="KWJ3" s="284"/>
      <c r="KWK3" s="284"/>
      <c r="KWL3" s="284"/>
      <c r="KWM3" s="284"/>
      <c r="KWN3" s="284"/>
      <c r="KWO3" s="284"/>
      <c r="KWP3" s="284"/>
      <c r="KWQ3" s="284"/>
      <c r="KWR3" s="284"/>
      <c r="KWS3" s="284"/>
      <c r="KWT3" s="284"/>
      <c r="KWU3" s="284"/>
      <c r="KWV3" s="284"/>
      <c r="KWW3" s="284"/>
      <c r="KWX3" s="284"/>
      <c r="KWY3" s="284"/>
      <c r="KWZ3" s="284"/>
      <c r="KXA3" s="284"/>
      <c r="KXB3" s="284"/>
      <c r="KXC3" s="284"/>
      <c r="KXD3" s="284"/>
      <c r="KXE3" s="284"/>
      <c r="KXF3" s="284"/>
      <c r="KXG3" s="284"/>
      <c r="KXH3" s="284"/>
      <c r="KXI3" s="284"/>
      <c r="KXJ3" s="284"/>
      <c r="KXK3" s="284"/>
      <c r="KXL3" s="284"/>
      <c r="KXM3" s="284"/>
      <c r="KXN3" s="284"/>
      <c r="KXO3" s="284"/>
      <c r="KXP3" s="284"/>
      <c r="KXQ3" s="284"/>
      <c r="KXR3" s="284"/>
      <c r="KXS3" s="284"/>
      <c r="KXT3" s="284"/>
      <c r="KXU3" s="284"/>
      <c r="KXV3" s="284"/>
      <c r="KXW3" s="284"/>
      <c r="KXX3" s="284"/>
      <c r="KXY3" s="284"/>
      <c r="KXZ3" s="284"/>
      <c r="KYA3" s="284"/>
      <c r="KYB3" s="284"/>
      <c r="KYC3" s="284"/>
      <c r="KYD3" s="284"/>
      <c r="KYE3" s="284"/>
      <c r="KYF3" s="284"/>
      <c r="KYG3" s="284"/>
      <c r="KYH3" s="284"/>
      <c r="KYI3" s="284"/>
      <c r="KYJ3" s="284"/>
      <c r="KYK3" s="284"/>
      <c r="KYL3" s="284"/>
      <c r="KYM3" s="284"/>
      <c r="KYN3" s="284"/>
      <c r="KYO3" s="284"/>
      <c r="KYP3" s="284"/>
      <c r="KYQ3" s="284"/>
      <c r="KYR3" s="284"/>
      <c r="KYS3" s="284"/>
      <c r="KYT3" s="284"/>
      <c r="KYU3" s="284"/>
      <c r="KYV3" s="284"/>
      <c r="KYW3" s="284"/>
      <c r="KYX3" s="284"/>
      <c r="KYY3" s="284"/>
      <c r="KYZ3" s="284"/>
      <c r="KZA3" s="284"/>
      <c r="KZB3" s="284"/>
      <c r="KZC3" s="284"/>
      <c r="KZD3" s="284"/>
      <c r="KZE3" s="284"/>
      <c r="KZF3" s="284"/>
      <c r="KZG3" s="284"/>
      <c r="KZH3" s="284"/>
      <c r="KZI3" s="284"/>
      <c r="KZJ3" s="284"/>
      <c r="KZK3" s="284"/>
      <c r="KZL3" s="284"/>
      <c r="KZM3" s="284"/>
      <c r="KZN3" s="284"/>
      <c r="KZO3" s="284"/>
      <c r="KZP3" s="284"/>
      <c r="KZQ3" s="284"/>
      <c r="KZR3" s="284"/>
      <c r="KZS3" s="284"/>
      <c r="KZT3" s="284"/>
      <c r="KZU3" s="284"/>
      <c r="KZV3" s="284"/>
      <c r="KZW3" s="284"/>
      <c r="KZX3" s="284"/>
      <c r="KZY3" s="284"/>
      <c r="KZZ3" s="284"/>
      <c r="LAA3" s="284"/>
      <c r="LAB3" s="284"/>
      <c r="LAC3" s="284"/>
      <c r="LAD3" s="284"/>
      <c r="LAE3" s="284"/>
      <c r="LAF3" s="284"/>
      <c r="LAG3" s="284"/>
      <c r="LAH3" s="284"/>
      <c r="LAI3" s="284"/>
      <c r="LAJ3" s="284"/>
      <c r="LAK3" s="284"/>
      <c r="LAL3" s="284"/>
      <c r="LAM3" s="284"/>
      <c r="LAN3" s="284"/>
      <c r="LAO3" s="284"/>
      <c r="LAP3" s="284"/>
      <c r="LAQ3" s="284"/>
      <c r="LAR3" s="284"/>
      <c r="LAS3" s="284"/>
      <c r="LAT3" s="284"/>
      <c r="LAU3" s="284"/>
      <c r="LAV3" s="284"/>
      <c r="LAW3" s="284"/>
      <c r="LAX3" s="284"/>
      <c r="LAY3" s="284"/>
      <c r="LAZ3" s="284"/>
      <c r="LBA3" s="284"/>
      <c r="LBB3" s="284"/>
      <c r="LBC3" s="284"/>
      <c r="LBD3" s="284"/>
      <c r="LBE3" s="284"/>
      <c r="LBF3" s="284"/>
      <c r="LBG3" s="284"/>
      <c r="LBH3" s="284"/>
      <c r="LBI3" s="284"/>
      <c r="LBJ3" s="284"/>
      <c r="LBK3" s="284"/>
      <c r="LBL3" s="284"/>
      <c r="LBM3" s="284"/>
      <c r="LBN3" s="284"/>
      <c r="LBO3" s="284"/>
      <c r="LBP3" s="284"/>
      <c r="LBQ3" s="284"/>
      <c r="LBR3" s="284"/>
      <c r="LBS3" s="284"/>
      <c r="LBT3" s="284"/>
      <c r="LBU3" s="284"/>
      <c r="LBV3" s="284"/>
      <c r="LBW3" s="284"/>
      <c r="LBX3" s="284"/>
      <c r="LBY3" s="284"/>
      <c r="LBZ3" s="284"/>
      <c r="LCA3" s="284"/>
      <c r="LCB3" s="284"/>
      <c r="LCC3" s="284"/>
      <c r="LCD3" s="284"/>
      <c r="LCE3" s="284"/>
      <c r="LCF3" s="284"/>
      <c r="LCG3" s="284"/>
      <c r="LCH3" s="284"/>
      <c r="LCI3" s="284"/>
      <c r="LCJ3" s="284"/>
      <c r="LCK3" s="284"/>
      <c r="LCL3" s="284"/>
      <c r="LCM3" s="284"/>
      <c r="LCN3" s="284"/>
      <c r="LCO3" s="284"/>
      <c r="LCP3" s="284"/>
      <c r="LCQ3" s="284"/>
      <c r="LCR3" s="284"/>
      <c r="LCS3" s="284"/>
      <c r="LCT3" s="284"/>
      <c r="LCU3" s="284"/>
      <c r="LCV3" s="284"/>
      <c r="LCW3" s="284"/>
      <c r="LCX3" s="284"/>
      <c r="LCY3" s="284"/>
      <c r="LCZ3" s="284"/>
      <c r="LDA3" s="284"/>
      <c r="LDB3" s="284"/>
      <c r="LDC3" s="284"/>
      <c r="LDD3" s="284"/>
      <c r="LDE3" s="284"/>
      <c r="LDF3" s="284"/>
      <c r="LDG3" s="284"/>
      <c r="LDH3" s="284"/>
      <c r="LDI3" s="284"/>
      <c r="LDJ3" s="284"/>
      <c r="LDK3" s="284"/>
      <c r="LDL3" s="284"/>
      <c r="LDM3" s="284"/>
      <c r="LDN3" s="284"/>
      <c r="LDO3" s="284"/>
      <c r="LDP3" s="284"/>
      <c r="LDQ3" s="284"/>
      <c r="LDR3" s="284"/>
      <c r="LDS3" s="284"/>
      <c r="LDT3" s="284"/>
      <c r="LDU3" s="284"/>
      <c r="LDV3" s="284"/>
      <c r="LDW3" s="284"/>
      <c r="LDX3" s="284"/>
      <c r="LDY3" s="284"/>
      <c r="LDZ3" s="284"/>
      <c r="LEA3" s="284"/>
      <c r="LEB3" s="284"/>
      <c r="LEC3" s="284"/>
      <c r="LED3" s="284"/>
      <c r="LEE3" s="284"/>
      <c r="LEF3" s="284"/>
      <c r="LEG3" s="284"/>
      <c r="LEH3" s="284"/>
      <c r="LEI3" s="284"/>
      <c r="LEJ3" s="284"/>
      <c r="LEK3" s="284"/>
      <c r="LEL3" s="284"/>
      <c r="LEM3" s="284"/>
      <c r="LEN3" s="284"/>
      <c r="LEO3" s="284"/>
      <c r="LEP3" s="284"/>
      <c r="LEQ3" s="284"/>
      <c r="LER3" s="284"/>
      <c r="LES3" s="284"/>
      <c r="LET3" s="284"/>
      <c r="LEU3" s="284"/>
      <c r="LEV3" s="284"/>
      <c r="LEW3" s="284"/>
      <c r="LEX3" s="284"/>
      <c r="LEY3" s="284"/>
      <c r="LEZ3" s="284"/>
      <c r="LFA3" s="284"/>
      <c r="LFB3" s="284"/>
      <c r="LFC3" s="284"/>
      <c r="LFD3" s="284"/>
      <c r="LFE3" s="284"/>
      <c r="LFF3" s="284"/>
      <c r="LFG3" s="284"/>
      <c r="LFH3" s="284"/>
      <c r="LFI3" s="284"/>
      <c r="LFJ3" s="284"/>
      <c r="LFK3" s="284"/>
      <c r="LFL3" s="284"/>
      <c r="LFM3" s="284"/>
      <c r="LFN3" s="284"/>
      <c r="LFO3" s="284"/>
      <c r="LFP3" s="284"/>
      <c r="LFQ3" s="284"/>
      <c r="LFR3" s="284"/>
      <c r="LFS3" s="284"/>
      <c r="LFT3" s="284"/>
      <c r="LFU3" s="284"/>
      <c r="LFV3" s="284"/>
      <c r="LFW3" s="284"/>
      <c r="LFX3" s="284"/>
      <c r="LFY3" s="284"/>
      <c r="LFZ3" s="284"/>
      <c r="LGA3" s="284"/>
      <c r="LGB3" s="284"/>
      <c r="LGC3" s="284"/>
      <c r="LGD3" s="284"/>
      <c r="LGE3" s="284"/>
      <c r="LGF3" s="284"/>
      <c r="LGG3" s="284"/>
      <c r="LGH3" s="284"/>
      <c r="LGI3" s="284"/>
      <c r="LGJ3" s="284"/>
      <c r="LGK3" s="284"/>
      <c r="LGL3" s="284"/>
      <c r="LGM3" s="284"/>
      <c r="LGN3" s="284"/>
      <c r="LGO3" s="284"/>
      <c r="LGP3" s="284"/>
      <c r="LGQ3" s="284"/>
      <c r="LGR3" s="284"/>
      <c r="LGS3" s="284"/>
      <c r="LGT3" s="284"/>
      <c r="LGU3" s="284"/>
      <c r="LGV3" s="284"/>
      <c r="LGW3" s="284"/>
      <c r="LGX3" s="284"/>
      <c r="LGY3" s="284"/>
      <c r="LGZ3" s="284"/>
      <c r="LHA3" s="284"/>
      <c r="LHB3" s="284"/>
      <c r="LHC3" s="284"/>
      <c r="LHD3" s="284"/>
      <c r="LHE3" s="284"/>
      <c r="LHF3" s="284"/>
      <c r="LHG3" s="284"/>
      <c r="LHH3" s="284"/>
      <c r="LHI3" s="284"/>
      <c r="LHJ3" s="284"/>
      <c r="LHK3" s="284"/>
      <c r="LHL3" s="284"/>
      <c r="LHM3" s="284"/>
      <c r="LHN3" s="284"/>
      <c r="LHO3" s="284"/>
      <c r="LHP3" s="284"/>
      <c r="LHQ3" s="284"/>
      <c r="LHR3" s="284"/>
      <c r="LHS3" s="284"/>
      <c r="LHT3" s="284"/>
      <c r="LHU3" s="284"/>
      <c r="LHV3" s="284"/>
      <c r="LHW3" s="284"/>
      <c r="LHX3" s="284"/>
      <c r="LHY3" s="284"/>
      <c r="LHZ3" s="284"/>
      <c r="LIA3" s="284"/>
      <c r="LIB3" s="284"/>
      <c r="LIC3" s="284"/>
      <c r="LID3" s="284"/>
      <c r="LIE3" s="284"/>
      <c r="LIF3" s="284"/>
      <c r="LIG3" s="284"/>
      <c r="LIH3" s="284"/>
      <c r="LII3" s="284"/>
      <c r="LIJ3" s="284"/>
      <c r="LIK3" s="284"/>
      <c r="LIL3" s="284"/>
      <c r="LIM3" s="284"/>
      <c r="LIN3" s="284"/>
      <c r="LIO3" s="284"/>
      <c r="LIP3" s="284"/>
      <c r="LIQ3" s="284"/>
      <c r="LIR3" s="284"/>
      <c r="LIS3" s="284"/>
      <c r="LIT3" s="284"/>
      <c r="LIU3" s="284"/>
      <c r="LIV3" s="284"/>
      <c r="LIW3" s="284"/>
      <c r="LIX3" s="284"/>
      <c r="LIY3" s="284"/>
      <c r="LIZ3" s="284"/>
      <c r="LJA3" s="284"/>
      <c r="LJB3" s="284"/>
      <c r="LJC3" s="284"/>
      <c r="LJD3" s="284"/>
      <c r="LJE3" s="284"/>
      <c r="LJF3" s="284"/>
      <c r="LJG3" s="284"/>
      <c r="LJH3" s="284"/>
      <c r="LJI3" s="284"/>
      <c r="LJJ3" s="284"/>
      <c r="LJK3" s="284"/>
      <c r="LJL3" s="284"/>
      <c r="LJM3" s="284"/>
      <c r="LJN3" s="284"/>
      <c r="LJO3" s="284"/>
      <c r="LJP3" s="284"/>
      <c r="LJQ3" s="284"/>
      <c r="LJR3" s="284"/>
      <c r="LJS3" s="284"/>
      <c r="LJT3" s="284"/>
      <c r="LJU3" s="284"/>
      <c r="LJV3" s="284"/>
      <c r="LJW3" s="284"/>
      <c r="LJX3" s="284"/>
      <c r="LJY3" s="284"/>
      <c r="LJZ3" s="284"/>
      <c r="LKA3" s="284"/>
      <c r="LKB3" s="284"/>
      <c r="LKC3" s="284"/>
      <c r="LKD3" s="284"/>
      <c r="LKE3" s="284"/>
      <c r="LKF3" s="284"/>
      <c r="LKG3" s="284"/>
      <c r="LKH3" s="284"/>
      <c r="LKI3" s="284"/>
      <c r="LKJ3" s="284"/>
      <c r="LKK3" s="284"/>
      <c r="LKL3" s="284"/>
      <c r="LKM3" s="284"/>
      <c r="LKN3" s="284"/>
      <c r="LKO3" s="284"/>
      <c r="LKP3" s="284"/>
      <c r="LKQ3" s="284"/>
      <c r="LKR3" s="284"/>
      <c r="LKS3" s="284"/>
      <c r="LKT3" s="284"/>
      <c r="LKU3" s="284"/>
      <c r="LKV3" s="284"/>
      <c r="LKW3" s="284"/>
      <c r="LKX3" s="284"/>
      <c r="LKY3" s="284"/>
      <c r="LKZ3" s="284"/>
      <c r="LLA3" s="284"/>
      <c r="LLB3" s="284"/>
      <c r="LLC3" s="284"/>
      <c r="LLD3" s="284"/>
      <c r="LLE3" s="284"/>
      <c r="LLF3" s="284"/>
      <c r="LLG3" s="284"/>
      <c r="LLH3" s="284"/>
      <c r="LLI3" s="284"/>
      <c r="LLJ3" s="284"/>
      <c r="LLK3" s="284"/>
      <c r="LLL3" s="284"/>
      <c r="LLM3" s="284"/>
      <c r="LLN3" s="284"/>
      <c r="LLO3" s="284"/>
      <c r="LLP3" s="284"/>
      <c r="LLQ3" s="284"/>
      <c r="LLR3" s="284"/>
      <c r="LLS3" s="284"/>
      <c r="LLT3" s="284"/>
      <c r="LLU3" s="284"/>
      <c r="LLV3" s="284"/>
      <c r="LLW3" s="284"/>
      <c r="LLX3" s="284"/>
      <c r="LLY3" s="284"/>
      <c r="LLZ3" s="284"/>
      <c r="LMA3" s="284"/>
      <c r="LMB3" s="284"/>
      <c r="LMC3" s="284"/>
      <c r="LMD3" s="284"/>
      <c r="LME3" s="284"/>
      <c r="LMF3" s="284"/>
      <c r="LMG3" s="284"/>
      <c r="LMH3" s="284"/>
      <c r="LMI3" s="284"/>
      <c r="LMJ3" s="284"/>
      <c r="LMK3" s="284"/>
      <c r="LML3" s="284"/>
      <c r="LMM3" s="284"/>
      <c r="LMN3" s="284"/>
      <c r="LMO3" s="284"/>
      <c r="LMP3" s="284"/>
      <c r="LMQ3" s="284"/>
      <c r="LMR3" s="284"/>
      <c r="LMS3" s="284"/>
      <c r="LMT3" s="284"/>
      <c r="LMU3" s="284"/>
      <c r="LMV3" s="284"/>
      <c r="LMW3" s="284"/>
      <c r="LMX3" s="284"/>
      <c r="LMY3" s="284"/>
      <c r="LMZ3" s="284"/>
      <c r="LNA3" s="284"/>
      <c r="LNB3" s="284"/>
      <c r="LNC3" s="284"/>
      <c r="LND3" s="284"/>
      <c r="LNE3" s="284"/>
      <c r="LNF3" s="284"/>
      <c r="LNG3" s="284"/>
      <c r="LNH3" s="284"/>
      <c r="LNI3" s="284"/>
      <c r="LNJ3" s="284"/>
      <c r="LNK3" s="284"/>
      <c r="LNL3" s="284"/>
      <c r="LNM3" s="284"/>
      <c r="LNN3" s="284"/>
      <c r="LNO3" s="284"/>
      <c r="LNP3" s="284"/>
      <c r="LNQ3" s="284"/>
      <c r="LNR3" s="284"/>
      <c r="LNS3" s="284"/>
      <c r="LNT3" s="284"/>
      <c r="LNU3" s="284"/>
      <c r="LNV3" s="284"/>
      <c r="LNW3" s="284"/>
      <c r="LNX3" s="284"/>
      <c r="LNY3" s="284"/>
      <c r="LNZ3" s="284"/>
      <c r="LOA3" s="284"/>
      <c r="LOB3" s="284"/>
      <c r="LOC3" s="284"/>
      <c r="LOD3" s="284"/>
      <c r="LOE3" s="284"/>
      <c r="LOF3" s="284"/>
      <c r="LOG3" s="284"/>
      <c r="LOH3" s="284"/>
      <c r="LOI3" s="284"/>
      <c r="LOJ3" s="284"/>
      <c r="LOK3" s="284"/>
      <c r="LOL3" s="284"/>
      <c r="LOM3" s="284"/>
      <c r="LON3" s="284"/>
      <c r="LOO3" s="284"/>
      <c r="LOP3" s="284"/>
      <c r="LOQ3" s="284"/>
      <c r="LOR3" s="284"/>
      <c r="LOS3" s="284"/>
      <c r="LOT3" s="284"/>
      <c r="LOU3" s="284"/>
      <c r="LOV3" s="284"/>
      <c r="LOW3" s="284"/>
      <c r="LOX3" s="284"/>
      <c r="LOY3" s="284"/>
      <c r="LOZ3" s="284"/>
      <c r="LPA3" s="284"/>
      <c r="LPB3" s="284"/>
      <c r="LPC3" s="284"/>
      <c r="LPD3" s="284"/>
      <c r="LPE3" s="284"/>
      <c r="LPF3" s="284"/>
      <c r="LPG3" s="284"/>
      <c r="LPH3" s="284"/>
      <c r="LPI3" s="284"/>
      <c r="LPJ3" s="284"/>
      <c r="LPK3" s="284"/>
      <c r="LPL3" s="284"/>
      <c r="LPM3" s="284"/>
      <c r="LPN3" s="284"/>
      <c r="LPO3" s="284"/>
      <c r="LPP3" s="284"/>
      <c r="LPQ3" s="284"/>
      <c r="LPR3" s="284"/>
      <c r="LPS3" s="284"/>
      <c r="LPT3" s="284"/>
      <c r="LPU3" s="284"/>
      <c r="LPV3" s="284"/>
      <c r="LPW3" s="284"/>
      <c r="LPX3" s="284"/>
      <c r="LPY3" s="284"/>
      <c r="LPZ3" s="284"/>
      <c r="LQA3" s="284"/>
      <c r="LQB3" s="284"/>
      <c r="LQC3" s="284"/>
      <c r="LQD3" s="284"/>
      <c r="LQE3" s="284"/>
      <c r="LQF3" s="284"/>
      <c r="LQG3" s="284"/>
      <c r="LQH3" s="284"/>
      <c r="LQI3" s="284"/>
      <c r="LQJ3" s="284"/>
      <c r="LQK3" s="284"/>
      <c r="LQL3" s="284"/>
      <c r="LQM3" s="284"/>
      <c r="LQN3" s="284"/>
      <c r="LQO3" s="284"/>
      <c r="LQP3" s="284"/>
      <c r="LQQ3" s="284"/>
      <c r="LQR3" s="284"/>
      <c r="LQS3" s="284"/>
      <c r="LQT3" s="284"/>
      <c r="LQU3" s="284"/>
      <c r="LQV3" s="284"/>
      <c r="LQW3" s="284"/>
      <c r="LQX3" s="284"/>
      <c r="LQY3" s="284"/>
      <c r="LQZ3" s="284"/>
      <c r="LRA3" s="284"/>
      <c r="LRB3" s="284"/>
      <c r="LRC3" s="284"/>
      <c r="LRD3" s="284"/>
      <c r="LRE3" s="284"/>
      <c r="LRF3" s="284"/>
      <c r="LRG3" s="284"/>
      <c r="LRH3" s="284"/>
      <c r="LRI3" s="284"/>
      <c r="LRJ3" s="284"/>
      <c r="LRK3" s="284"/>
      <c r="LRL3" s="284"/>
      <c r="LRM3" s="284"/>
      <c r="LRN3" s="284"/>
      <c r="LRO3" s="284"/>
      <c r="LRP3" s="284"/>
      <c r="LRQ3" s="284"/>
      <c r="LRR3" s="284"/>
      <c r="LRS3" s="284"/>
      <c r="LRT3" s="284"/>
      <c r="LRU3" s="284"/>
      <c r="LRV3" s="284"/>
      <c r="LRW3" s="284"/>
      <c r="LRX3" s="284"/>
      <c r="LRY3" s="284"/>
      <c r="LRZ3" s="284"/>
      <c r="LSA3" s="284"/>
      <c r="LSB3" s="284"/>
      <c r="LSC3" s="284"/>
      <c r="LSD3" s="284"/>
      <c r="LSE3" s="284"/>
      <c r="LSF3" s="284"/>
      <c r="LSG3" s="284"/>
      <c r="LSH3" s="284"/>
      <c r="LSI3" s="284"/>
      <c r="LSJ3" s="284"/>
      <c r="LSK3" s="284"/>
      <c r="LSL3" s="284"/>
      <c r="LSM3" s="284"/>
      <c r="LSN3" s="284"/>
      <c r="LSO3" s="284"/>
      <c r="LSP3" s="284"/>
      <c r="LSQ3" s="284"/>
      <c r="LSR3" s="284"/>
      <c r="LSS3" s="284"/>
      <c r="LST3" s="284"/>
      <c r="LSU3" s="284"/>
      <c r="LSV3" s="284"/>
      <c r="LSW3" s="284"/>
      <c r="LSX3" s="284"/>
      <c r="LSY3" s="284"/>
      <c r="LSZ3" s="284"/>
      <c r="LTA3" s="284"/>
      <c r="LTB3" s="284"/>
      <c r="LTC3" s="284"/>
      <c r="LTD3" s="284"/>
      <c r="LTE3" s="284"/>
      <c r="LTF3" s="284"/>
      <c r="LTG3" s="284"/>
      <c r="LTH3" s="284"/>
      <c r="LTI3" s="284"/>
      <c r="LTJ3" s="284"/>
      <c r="LTK3" s="284"/>
      <c r="LTL3" s="284"/>
      <c r="LTM3" s="284"/>
      <c r="LTN3" s="284"/>
      <c r="LTO3" s="284"/>
      <c r="LTP3" s="284"/>
      <c r="LTQ3" s="284"/>
      <c r="LTR3" s="284"/>
      <c r="LTS3" s="284"/>
      <c r="LTT3" s="284"/>
      <c r="LTU3" s="284"/>
      <c r="LTV3" s="284"/>
      <c r="LTW3" s="284"/>
      <c r="LTX3" s="284"/>
      <c r="LTY3" s="284"/>
      <c r="LTZ3" s="284"/>
      <c r="LUA3" s="284"/>
      <c r="LUB3" s="284"/>
      <c r="LUC3" s="284"/>
      <c r="LUD3" s="284"/>
      <c r="LUE3" s="284"/>
      <c r="LUF3" s="284"/>
      <c r="LUG3" s="284"/>
      <c r="LUH3" s="284"/>
      <c r="LUI3" s="284"/>
      <c r="LUJ3" s="284"/>
      <c r="LUK3" s="284"/>
      <c r="LUL3" s="284"/>
      <c r="LUM3" s="284"/>
      <c r="LUN3" s="284"/>
      <c r="LUO3" s="284"/>
      <c r="LUP3" s="284"/>
      <c r="LUQ3" s="284"/>
      <c r="LUR3" s="284"/>
      <c r="LUS3" s="284"/>
      <c r="LUT3" s="284"/>
      <c r="LUU3" s="284"/>
      <c r="LUV3" s="284"/>
      <c r="LUW3" s="284"/>
      <c r="LUX3" s="284"/>
      <c r="LUY3" s="284"/>
      <c r="LUZ3" s="284"/>
      <c r="LVA3" s="284"/>
      <c r="LVB3" s="284"/>
      <c r="LVC3" s="284"/>
      <c r="LVD3" s="284"/>
      <c r="LVE3" s="284"/>
      <c r="LVF3" s="284"/>
      <c r="LVG3" s="284"/>
      <c r="LVH3" s="284"/>
      <c r="LVI3" s="284"/>
      <c r="LVJ3" s="284"/>
      <c r="LVK3" s="284"/>
      <c r="LVL3" s="284"/>
      <c r="LVM3" s="284"/>
      <c r="LVN3" s="284"/>
      <c r="LVO3" s="284"/>
      <c r="LVP3" s="284"/>
      <c r="LVQ3" s="284"/>
      <c r="LVR3" s="284"/>
      <c r="LVS3" s="284"/>
      <c r="LVT3" s="284"/>
      <c r="LVU3" s="284"/>
      <c r="LVV3" s="284"/>
      <c r="LVW3" s="284"/>
      <c r="LVX3" s="284"/>
      <c r="LVY3" s="284"/>
      <c r="LVZ3" s="284"/>
      <c r="LWA3" s="284"/>
      <c r="LWB3" s="284"/>
      <c r="LWC3" s="284"/>
      <c r="LWD3" s="284"/>
      <c r="LWE3" s="284"/>
      <c r="LWF3" s="284"/>
      <c r="LWG3" s="284"/>
      <c r="LWH3" s="284"/>
      <c r="LWI3" s="284"/>
      <c r="LWJ3" s="284"/>
      <c r="LWK3" s="284"/>
      <c r="LWL3" s="284"/>
      <c r="LWM3" s="284"/>
      <c r="LWN3" s="284"/>
      <c r="LWO3" s="284"/>
      <c r="LWP3" s="284"/>
      <c r="LWQ3" s="284"/>
      <c r="LWR3" s="284"/>
      <c r="LWS3" s="284"/>
      <c r="LWT3" s="284"/>
      <c r="LWU3" s="284"/>
      <c r="LWV3" s="284"/>
      <c r="LWW3" s="284"/>
      <c r="LWX3" s="284"/>
      <c r="LWY3" s="284"/>
      <c r="LWZ3" s="284"/>
      <c r="LXA3" s="284"/>
      <c r="LXB3" s="284"/>
      <c r="LXC3" s="284"/>
      <c r="LXD3" s="284"/>
      <c r="LXE3" s="284"/>
      <c r="LXF3" s="284"/>
      <c r="LXG3" s="284"/>
      <c r="LXH3" s="284"/>
      <c r="LXI3" s="284"/>
      <c r="LXJ3" s="284"/>
      <c r="LXK3" s="284"/>
      <c r="LXL3" s="284"/>
      <c r="LXM3" s="284"/>
      <c r="LXN3" s="284"/>
      <c r="LXO3" s="284"/>
      <c r="LXP3" s="284"/>
      <c r="LXQ3" s="284"/>
      <c r="LXR3" s="284"/>
      <c r="LXS3" s="284"/>
      <c r="LXT3" s="284"/>
      <c r="LXU3" s="284"/>
      <c r="LXV3" s="284"/>
      <c r="LXW3" s="284"/>
      <c r="LXX3" s="284"/>
      <c r="LXY3" s="284"/>
      <c r="LXZ3" s="284"/>
      <c r="LYA3" s="284"/>
      <c r="LYB3" s="284"/>
      <c r="LYC3" s="284"/>
      <c r="LYD3" s="284"/>
      <c r="LYE3" s="284"/>
      <c r="LYF3" s="284"/>
      <c r="LYG3" s="284"/>
      <c r="LYH3" s="284"/>
      <c r="LYI3" s="284"/>
      <c r="LYJ3" s="284"/>
      <c r="LYK3" s="284"/>
      <c r="LYL3" s="284"/>
      <c r="LYM3" s="284"/>
      <c r="LYN3" s="284"/>
      <c r="LYO3" s="284"/>
      <c r="LYP3" s="284"/>
      <c r="LYQ3" s="284"/>
      <c r="LYR3" s="284"/>
      <c r="LYS3" s="284"/>
      <c r="LYT3" s="284"/>
      <c r="LYU3" s="284"/>
      <c r="LYV3" s="284"/>
      <c r="LYW3" s="284"/>
      <c r="LYX3" s="284"/>
      <c r="LYY3" s="284"/>
      <c r="LYZ3" s="284"/>
      <c r="LZA3" s="284"/>
      <c r="LZB3" s="284"/>
      <c r="LZC3" s="284"/>
      <c r="LZD3" s="284"/>
      <c r="LZE3" s="284"/>
      <c r="LZF3" s="284"/>
      <c r="LZG3" s="284"/>
      <c r="LZH3" s="284"/>
      <c r="LZI3" s="284"/>
      <c r="LZJ3" s="284"/>
      <c r="LZK3" s="284"/>
      <c r="LZL3" s="284"/>
      <c r="LZM3" s="284"/>
      <c r="LZN3" s="284"/>
      <c r="LZO3" s="284"/>
      <c r="LZP3" s="284"/>
      <c r="LZQ3" s="284"/>
      <c r="LZR3" s="284"/>
      <c r="LZS3" s="284"/>
      <c r="LZT3" s="284"/>
      <c r="LZU3" s="284"/>
      <c r="LZV3" s="284"/>
      <c r="LZW3" s="284"/>
      <c r="LZX3" s="284"/>
      <c r="LZY3" s="284"/>
      <c r="LZZ3" s="284"/>
      <c r="MAA3" s="284"/>
      <c r="MAB3" s="284"/>
      <c r="MAC3" s="284"/>
      <c r="MAD3" s="284"/>
      <c r="MAE3" s="284"/>
      <c r="MAF3" s="284"/>
      <c r="MAG3" s="284"/>
      <c r="MAH3" s="284"/>
      <c r="MAI3" s="284"/>
      <c r="MAJ3" s="284"/>
      <c r="MAK3" s="284"/>
      <c r="MAL3" s="284"/>
      <c r="MAM3" s="284"/>
      <c r="MAN3" s="284"/>
      <c r="MAO3" s="284"/>
      <c r="MAP3" s="284"/>
      <c r="MAQ3" s="284"/>
      <c r="MAR3" s="284"/>
      <c r="MAS3" s="284"/>
      <c r="MAT3" s="284"/>
      <c r="MAU3" s="284"/>
      <c r="MAV3" s="284"/>
      <c r="MAW3" s="284"/>
      <c r="MAX3" s="284"/>
      <c r="MAY3" s="284"/>
      <c r="MAZ3" s="284"/>
      <c r="MBA3" s="284"/>
      <c r="MBB3" s="284"/>
      <c r="MBC3" s="284"/>
      <c r="MBD3" s="284"/>
      <c r="MBE3" s="284"/>
      <c r="MBF3" s="284"/>
      <c r="MBG3" s="284"/>
      <c r="MBH3" s="284"/>
      <c r="MBI3" s="284"/>
      <c r="MBJ3" s="284"/>
      <c r="MBK3" s="284"/>
      <c r="MBL3" s="284"/>
      <c r="MBM3" s="284"/>
      <c r="MBN3" s="284"/>
      <c r="MBO3" s="284"/>
      <c r="MBP3" s="284"/>
      <c r="MBQ3" s="284"/>
      <c r="MBR3" s="284"/>
      <c r="MBS3" s="284"/>
      <c r="MBT3" s="284"/>
      <c r="MBU3" s="284"/>
      <c r="MBV3" s="284"/>
      <c r="MBW3" s="284"/>
      <c r="MBX3" s="284"/>
      <c r="MBY3" s="284"/>
      <c r="MBZ3" s="284"/>
      <c r="MCA3" s="284"/>
      <c r="MCB3" s="284"/>
      <c r="MCC3" s="284"/>
      <c r="MCD3" s="284"/>
      <c r="MCE3" s="284"/>
      <c r="MCF3" s="284"/>
      <c r="MCG3" s="284"/>
      <c r="MCH3" s="284"/>
      <c r="MCI3" s="284"/>
      <c r="MCJ3" s="284"/>
      <c r="MCK3" s="284"/>
      <c r="MCL3" s="284"/>
      <c r="MCM3" s="284"/>
      <c r="MCN3" s="284"/>
      <c r="MCO3" s="284"/>
      <c r="MCP3" s="284"/>
      <c r="MCQ3" s="284"/>
      <c r="MCR3" s="284"/>
      <c r="MCS3" s="284"/>
      <c r="MCT3" s="284"/>
      <c r="MCU3" s="284"/>
      <c r="MCV3" s="284"/>
      <c r="MCW3" s="284"/>
      <c r="MCX3" s="284"/>
      <c r="MCY3" s="284"/>
      <c r="MCZ3" s="284"/>
      <c r="MDA3" s="284"/>
      <c r="MDB3" s="284"/>
      <c r="MDC3" s="284"/>
      <c r="MDD3" s="284"/>
      <c r="MDE3" s="284"/>
      <c r="MDF3" s="284"/>
      <c r="MDG3" s="284"/>
      <c r="MDH3" s="284"/>
      <c r="MDI3" s="284"/>
      <c r="MDJ3" s="284"/>
      <c r="MDK3" s="284"/>
      <c r="MDL3" s="284"/>
      <c r="MDM3" s="284"/>
      <c r="MDN3" s="284"/>
      <c r="MDO3" s="284"/>
      <c r="MDP3" s="284"/>
      <c r="MDQ3" s="284"/>
      <c r="MDR3" s="284"/>
      <c r="MDS3" s="284"/>
      <c r="MDT3" s="284"/>
      <c r="MDU3" s="284"/>
      <c r="MDV3" s="284"/>
      <c r="MDW3" s="284"/>
      <c r="MDX3" s="284"/>
      <c r="MDY3" s="284"/>
      <c r="MDZ3" s="284"/>
      <c r="MEA3" s="284"/>
      <c r="MEB3" s="284"/>
      <c r="MEC3" s="284"/>
      <c r="MED3" s="284"/>
      <c r="MEE3" s="284"/>
      <c r="MEF3" s="284"/>
      <c r="MEG3" s="284"/>
      <c r="MEH3" s="284"/>
      <c r="MEI3" s="284"/>
      <c r="MEJ3" s="284"/>
      <c r="MEK3" s="284"/>
      <c r="MEL3" s="284"/>
      <c r="MEM3" s="284"/>
      <c r="MEN3" s="284"/>
      <c r="MEO3" s="284"/>
      <c r="MEP3" s="284"/>
      <c r="MEQ3" s="284"/>
      <c r="MER3" s="284"/>
      <c r="MES3" s="284"/>
      <c r="MET3" s="284"/>
      <c r="MEU3" s="284"/>
      <c r="MEV3" s="284"/>
      <c r="MEW3" s="284"/>
      <c r="MEX3" s="284"/>
      <c r="MEY3" s="284"/>
      <c r="MEZ3" s="284"/>
      <c r="MFA3" s="284"/>
      <c r="MFB3" s="284"/>
      <c r="MFC3" s="284"/>
      <c r="MFD3" s="284"/>
      <c r="MFE3" s="284"/>
      <c r="MFF3" s="284"/>
      <c r="MFG3" s="284"/>
      <c r="MFH3" s="284"/>
      <c r="MFI3" s="284"/>
      <c r="MFJ3" s="284"/>
      <c r="MFK3" s="284"/>
      <c r="MFL3" s="284"/>
      <c r="MFM3" s="284"/>
      <c r="MFN3" s="284"/>
      <c r="MFO3" s="284"/>
      <c r="MFP3" s="284"/>
      <c r="MFQ3" s="284"/>
      <c r="MFR3" s="284"/>
      <c r="MFS3" s="284"/>
      <c r="MFT3" s="284"/>
      <c r="MFU3" s="284"/>
      <c r="MFV3" s="284"/>
      <c r="MFW3" s="284"/>
      <c r="MFX3" s="284"/>
      <c r="MFY3" s="284"/>
      <c r="MFZ3" s="284"/>
      <c r="MGA3" s="284"/>
      <c r="MGB3" s="284"/>
      <c r="MGC3" s="284"/>
      <c r="MGD3" s="284"/>
      <c r="MGE3" s="284"/>
      <c r="MGF3" s="284"/>
      <c r="MGG3" s="284"/>
      <c r="MGH3" s="284"/>
      <c r="MGI3" s="284"/>
      <c r="MGJ3" s="284"/>
      <c r="MGK3" s="284"/>
      <c r="MGL3" s="284"/>
      <c r="MGM3" s="284"/>
      <c r="MGN3" s="284"/>
      <c r="MGO3" s="284"/>
      <c r="MGP3" s="284"/>
      <c r="MGQ3" s="284"/>
      <c r="MGR3" s="284"/>
      <c r="MGS3" s="284"/>
      <c r="MGT3" s="284"/>
      <c r="MGU3" s="284"/>
      <c r="MGV3" s="284"/>
      <c r="MGW3" s="284"/>
      <c r="MGX3" s="284"/>
      <c r="MGY3" s="284"/>
      <c r="MGZ3" s="284"/>
      <c r="MHA3" s="284"/>
      <c r="MHB3" s="284"/>
      <c r="MHC3" s="284"/>
      <c r="MHD3" s="284"/>
      <c r="MHE3" s="284"/>
      <c r="MHF3" s="284"/>
      <c r="MHG3" s="284"/>
      <c r="MHH3" s="284"/>
      <c r="MHI3" s="284"/>
      <c r="MHJ3" s="284"/>
      <c r="MHK3" s="284"/>
      <c r="MHL3" s="284"/>
      <c r="MHM3" s="284"/>
      <c r="MHN3" s="284"/>
      <c r="MHO3" s="284"/>
      <c r="MHP3" s="284"/>
      <c r="MHQ3" s="284"/>
      <c r="MHR3" s="284"/>
      <c r="MHS3" s="284"/>
      <c r="MHT3" s="284"/>
      <c r="MHU3" s="284"/>
      <c r="MHV3" s="284"/>
      <c r="MHW3" s="284"/>
      <c r="MHX3" s="284"/>
      <c r="MHY3" s="284"/>
      <c r="MHZ3" s="284"/>
      <c r="MIA3" s="284"/>
      <c r="MIB3" s="284"/>
      <c r="MIC3" s="284"/>
      <c r="MID3" s="284"/>
      <c r="MIE3" s="284"/>
      <c r="MIF3" s="284"/>
      <c r="MIG3" s="284"/>
      <c r="MIH3" s="284"/>
      <c r="MII3" s="284"/>
      <c r="MIJ3" s="284"/>
      <c r="MIK3" s="284"/>
      <c r="MIL3" s="284"/>
      <c r="MIM3" s="284"/>
      <c r="MIN3" s="284"/>
      <c r="MIO3" s="284"/>
      <c r="MIP3" s="284"/>
      <c r="MIQ3" s="284"/>
      <c r="MIR3" s="284"/>
      <c r="MIS3" s="284"/>
      <c r="MIT3" s="284"/>
      <c r="MIU3" s="284"/>
      <c r="MIV3" s="284"/>
      <c r="MIW3" s="284"/>
      <c r="MIX3" s="284"/>
      <c r="MIY3" s="284"/>
      <c r="MIZ3" s="284"/>
      <c r="MJA3" s="284"/>
      <c r="MJB3" s="284"/>
      <c r="MJC3" s="284"/>
      <c r="MJD3" s="284"/>
      <c r="MJE3" s="284"/>
      <c r="MJF3" s="284"/>
      <c r="MJG3" s="284"/>
      <c r="MJH3" s="284"/>
      <c r="MJI3" s="284"/>
      <c r="MJJ3" s="284"/>
      <c r="MJK3" s="284"/>
      <c r="MJL3" s="284"/>
      <c r="MJM3" s="284"/>
      <c r="MJN3" s="284"/>
      <c r="MJO3" s="284"/>
      <c r="MJP3" s="284"/>
      <c r="MJQ3" s="284"/>
      <c r="MJR3" s="284"/>
      <c r="MJS3" s="284"/>
      <c r="MJT3" s="284"/>
      <c r="MJU3" s="284"/>
      <c r="MJV3" s="284"/>
      <c r="MJW3" s="284"/>
      <c r="MJX3" s="284"/>
      <c r="MJY3" s="284"/>
      <c r="MJZ3" s="284"/>
      <c r="MKA3" s="284"/>
      <c r="MKB3" s="284"/>
      <c r="MKC3" s="284"/>
      <c r="MKD3" s="284"/>
      <c r="MKE3" s="284"/>
      <c r="MKF3" s="284"/>
      <c r="MKG3" s="284"/>
      <c r="MKH3" s="284"/>
      <c r="MKI3" s="284"/>
      <c r="MKJ3" s="284"/>
      <c r="MKK3" s="284"/>
      <c r="MKL3" s="284"/>
      <c r="MKM3" s="284"/>
      <c r="MKN3" s="284"/>
      <c r="MKO3" s="284"/>
      <c r="MKP3" s="284"/>
      <c r="MKQ3" s="284"/>
      <c r="MKR3" s="284"/>
      <c r="MKS3" s="284"/>
      <c r="MKT3" s="284"/>
      <c r="MKU3" s="284"/>
      <c r="MKV3" s="284"/>
      <c r="MKW3" s="284"/>
      <c r="MKX3" s="284"/>
      <c r="MKY3" s="284"/>
      <c r="MKZ3" s="284"/>
      <c r="MLA3" s="284"/>
      <c r="MLB3" s="284"/>
      <c r="MLC3" s="284"/>
      <c r="MLD3" s="284"/>
      <c r="MLE3" s="284"/>
      <c r="MLF3" s="284"/>
      <c r="MLG3" s="284"/>
      <c r="MLH3" s="284"/>
      <c r="MLI3" s="284"/>
      <c r="MLJ3" s="284"/>
      <c r="MLK3" s="284"/>
      <c r="MLL3" s="284"/>
      <c r="MLM3" s="284"/>
      <c r="MLN3" s="284"/>
      <c r="MLO3" s="284"/>
      <c r="MLP3" s="284"/>
      <c r="MLQ3" s="284"/>
      <c r="MLR3" s="284"/>
      <c r="MLS3" s="284"/>
      <c r="MLT3" s="284"/>
      <c r="MLU3" s="284"/>
      <c r="MLV3" s="284"/>
      <c r="MLW3" s="284"/>
      <c r="MLX3" s="284"/>
      <c r="MLY3" s="284"/>
      <c r="MLZ3" s="284"/>
      <c r="MMA3" s="284"/>
      <c r="MMB3" s="284"/>
      <c r="MMC3" s="284"/>
      <c r="MMD3" s="284"/>
      <c r="MME3" s="284"/>
      <c r="MMF3" s="284"/>
      <c r="MMG3" s="284"/>
      <c r="MMH3" s="284"/>
      <c r="MMI3" s="284"/>
      <c r="MMJ3" s="284"/>
      <c r="MMK3" s="284"/>
      <c r="MML3" s="284"/>
      <c r="MMM3" s="284"/>
      <c r="MMN3" s="284"/>
      <c r="MMO3" s="284"/>
      <c r="MMP3" s="284"/>
      <c r="MMQ3" s="284"/>
      <c r="MMR3" s="284"/>
      <c r="MMS3" s="284"/>
      <c r="MMT3" s="284"/>
      <c r="MMU3" s="284"/>
      <c r="MMV3" s="284"/>
      <c r="MMW3" s="284"/>
      <c r="MMX3" s="284"/>
      <c r="MMY3" s="284"/>
      <c r="MMZ3" s="284"/>
      <c r="MNA3" s="284"/>
      <c r="MNB3" s="284"/>
      <c r="MNC3" s="284"/>
      <c r="MND3" s="284"/>
      <c r="MNE3" s="284"/>
      <c r="MNF3" s="284"/>
      <c r="MNG3" s="284"/>
      <c r="MNH3" s="284"/>
      <c r="MNI3" s="284"/>
      <c r="MNJ3" s="284"/>
      <c r="MNK3" s="284"/>
      <c r="MNL3" s="284"/>
      <c r="MNM3" s="284"/>
      <c r="MNN3" s="284"/>
      <c r="MNO3" s="284"/>
      <c r="MNP3" s="284"/>
      <c r="MNQ3" s="284"/>
      <c r="MNR3" s="284"/>
      <c r="MNS3" s="284"/>
      <c r="MNT3" s="284"/>
      <c r="MNU3" s="284"/>
      <c r="MNV3" s="284"/>
      <c r="MNW3" s="284"/>
      <c r="MNX3" s="284"/>
      <c r="MNY3" s="284"/>
      <c r="MNZ3" s="284"/>
      <c r="MOA3" s="284"/>
      <c r="MOB3" s="284"/>
      <c r="MOC3" s="284"/>
      <c r="MOD3" s="284"/>
      <c r="MOE3" s="284"/>
      <c r="MOF3" s="284"/>
      <c r="MOG3" s="284"/>
      <c r="MOH3" s="284"/>
      <c r="MOI3" s="284"/>
      <c r="MOJ3" s="284"/>
      <c r="MOK3" s="284"/>
      <c r="MOL3" s="284"/>
      <c r="MOM3" s="284"/>
      <c r="MON3" s="284"/>
      <c r="MOO3" s="284"/>
      <c r="MOP3" s="284"/>
      <c r="MOQ3" s="284"/>
      <c r="MOR3" s="284"/>
      <c r="MOS3" s="284"/>
      <c r="MOT3" s="284"/>
      <c r="MOU3" s="284"/>
      <c r="MOV3" s="284"/>
      <c r="MOW3" s="284"/>
      <c r="MOX3" s="284"/>
      <c r="MOY3" s="284"/>
      <c r="MOZ3" s="284"/>
      <c r="MPA3" s="284"/>
      <c r="MPB3" s="284"/>
      <c r="MPC3" s="284"/>
      <c r="MPD3" s="284"/>
      <c r="MPE3" s="284"/>
      <c r="MPF3" s="284"/>
      <c r="MPG3" s="284"/>
      <c r="MPH3" s="284"/>
      <c r="MPI3" s="284"/>
      <c r="MPJ3" s="284"/>
      <c r="MPK3" s="284"/>
      <c r="MPL3" s="284"/>
      <c r="MPM3" s="284"/>
      <c r="MPN3" s="284"/>
      <c r="MPO3" s="284"/>
      <c r="MPP3" s="284"/>
      <c r="MPQ3" s="284"/>
      <c r="MPR3" s="284"/>
      <c r="MPS3" s="284"/>
      <c r="MPT3" s="284"/>
      <c r="MPU3" s="284"/>
      <c r="MPV3" s="284"/>
      <c r="MPW3" s="284"/>
      <c r="MPX3" s="284"/>
      <c r="MPY3" s="284"/>
      <c r="MPZ3" s="284"/>
      <c r="MQA3" s="284"/>
      <c r="MQB3" s="284"/>
      <c r="MQC3" s="284"/>
      <c r="MQD3" s="284"/>
      <c r="MQE3" s="284"/>
      <c r="MQF3" s="284"/>
      <c r="MQG3" s="284"/>
      <c r="MQH3" s="284"/>
      <c r="MQI3" s="284"/>
      <c r="MQJ3" s="284"/>
      <c r="MQK3" s="284"/>
      <c r="MQL3" s="284"/>
      <c r="MQM3" s="284"/>
      <c r="MQN3" s="284"/>
      <c r="MQO3" s="284"/>
      <c r="MQP3" s="284"/>
      <c r="MQQ3" s="284"/>
      <c r="MQR3" s="284"/>
      <c r="MQS3" s="284"/>
      <c r="MQT3" s="284"/>
      <c r="MQU3" s="284"/>
      <c r="MQV3" s="284"/>
      <c r="MQW3" s="284"/>
      <c r="MQX3" s="284"/>
      <c r="MQY3" s="284"/>
      <c r="MQZ3" s="284"/>
      <c r="MRA3" s="284"/>
      <c r="MRB3" s="284"/>
      <c r="MRC3" s="284"/>
      <c r="MRD3" s="284"/>
      <c r="MRE3" s="284"/>
      <c r="MRF3" s="284"/>
      <c r="MRG3" s="284"/>
      <c r="MRH3" s="284"/>
      <c r="MRI3" s="284"/>
      <c r="MRJ3" s="284"/>
      <c r="MRK3" s="284"/>
      <c r="MRL3" s="284"/>
      <c r="MRM3" s="284"/>
      <c r="MRN3" s="284"/>
      <c r="MRO3" s="284"/>
      <c r="MRP3" s="284"/>
      <c r="MRQ3" s="284"/>
      <c r="MRR3" s="284"/>
      <c r="MRS3" s="284"/>
      <c r="MRT3" s="284"/>
      <c r="MRU3" s="284"/>
      <c r="MRV3" s="284"/>
      <c r="MRW3" s="284"/>
      <c r="MRX3" s="284"/>
      <c r="MRY3" s="284"/>
      <c r="MRZ3" s="284"/>
      <c r="MSA3" s="284"/>
      <c r="MSB3" s="284"/>
      <c r="MSC3" s="284"/>
      <c r="MSD3" s="284"/>
      <c r="MSE3" s="284"/>
      <c r="MSF3" s="284"/>
      <c r="MSG3" s="284"/>
      <c r="MSH3" s="284"/>
      <c r="MSI3" s="284"/>
      <c r="MSJ3" s="284"/>
      <c r="MSK3" s="284"/>
      <c r="MSL3" s="284"/>
      <c r="MSM3" s="284"/>
      <c r="MSN3" s="284"/>
      <c r="MSO3" s="284"/>
      <c r="MSP3" s="284"/>
      <c r="MSQ3" s="284"/>
      <c r="MSR3" s="284"/>
      <c r="MSS3" s="284"/>
      <c r="MST3" s="284"/>
      <c r="MSU3" s="284"/>
      <c r="MSV3" s="284"/>
      <c r="MSW3" s="284"/>
      <c r="MSX3" s="284"/>
      <c r="MSY3" s="284"/>
      <c r="MSZ3" s="284"/>
      <c r="MTA3" s="284"/>
      <c r="MTB3" s="284"/>
      <c r="MTC3" s="284"/>
      <c r="MTD3" s="284"/>
      <c r="MTE3" s="284"/>
      <c r="MTF3" s="284"/>
      <c r="MTG3" s="284"/>
      <c r="MTH3" s="284"/>
      <c r="MTI3" s="284"/>
      <c r="MTJ3" s="284"/>
      <c r="MTK3" s="284"/>
      <c r="MTL3" s="284"/>
      <c r="MTM3" s="284"/>
      <c r="MTN3" s="284"/>
      <c r="MTO3" s="284"/>
      <c r="MTP3" s="284"/>
      <c r="MTQ3" s="284"/>
      <c r="MTR3" s="284"/>
      <c r="MTS3" s="284"/>
      <c r="MTT3" s="284"/>
      <c r="MTU3" s="284"/>
      <c r="MTV3" s="284"/>
      <c r="MTW3" s="284"/>
      <c r="MTX3" s="284"/>
      <c r="MTY3" s="284"/>
      <c r="MTZ3" s="284"/>
      <c r="MUA3" s="284"/>
      <c r="MUB3" s="284"/>
      <c r="MUC3" s="284"/>
      <c r="MUD3" s="284"/>
      <c r="MUE3" s="284"/>
      <c r="MUF3" s="284"/>
      <c r="MUG3" s="284"/>
      <c r="MUH3" s="284"/>
      <c r="MUI3" s="284"/>
      <c r="MUJ3" s="284"/>
      <c r="MUK3" s="284"/>
      <c r="MUL3" s="284"/>
      <c r="MUM3" s="284"/>
      <c r="MUN3" s="284"/>
      <c r="MUO3" s="284"/>
      <c r="MUP3" s="284"/>
      <c r="MUQ3" s="284"/>
      <c r="MUR3" s="284"/>
      <c r="MUS3" s="284"/>
      <c r="MUT3" s="284"/>
      <c r="MUU3" s="284"/>
      <c r="MUV3" s="284"/>
      <c r="MUW3" s="284"/>
      <c r="MUX3" s="284"/>
      <c r="MUY3" s="284"/>
      <c r="MUZ3" s="284"/>
      <c r="MVA3" s="284"/>
      <c r="MVB3" s="284"/>
      <c r="MVC3" s="284"/>
      <c r="MVD3" s="284"/>
      <c r="MVE3" s="284"/>
      <c r="MVF3" s="284"/>
      <c r="MVG3" s="284"/>
      <c r="MVH3" s="284"/>
      <c r="MVI3" s="284"/>
      <c r="MVJ3" s="284"/>
      <c r="MVK3" s="284"/>
      <c r="MVL3" s="284"/>
      <c r="MVM3" s="284"/>
      <c r="MVN3" s="284"/>
      <c r="MVO3" s="284"/>
      <c r="MVP3" s="284"/>
      <c r="MVQ3" s="284"/>
      <c r="MVR3" s="284"/>
      <c r="MVS3" s="284"/>
      <c r="MVT3" s="284"/>
      <c r="MVU3" s="284"/>
      <c r="MVV3" s="284"/>
      <c r="MVW3" s="284"/>
      <c r="MVX3" s="284"/>
      <c r="MVY3" s="284"/>
      <c r="MVZ3" s="284"/>
      <c r="MWA3" s="284"/>
      <c r="MWB3" s="284"/>
      <c r="MWC3" s="284"/>
      <c r="MWD3" s="284"/>
      <c r="MWE3" s="284"/>
      <c r="MWF3" s="284"/>
      <c r="MWG3" s="284"/>
      <c r="MWH3" s="284"/>
      <c r="MWI3" s="284"/>
      <c r="MWJ3" s="284"/>
      <c r="MWK3" s="284"/>
      <c r="MWL3" s="284"/>
      <c r="MWM3" s="284"/>
      <c r="MWN3" s="284"/>
      <c r="MWO3" s="284"/>
      <c r="MWP3" s="284"/>
      <c r="MWQ3" s="284"/>
      <c r="MWR3" s="284"/>
      <c r="MWS3" s="284"/>
      <c r="MWT3" s="284"/>
      <c r="MWU3" s="284"/>
      <c r="MWV3" s="284"/>
      <c r="MWW3" s="284"/>
      <c r="MWX3" s="284"/>
      <c r="MWY3" s="284"/>
      <c r="MWZ3" s="284"/>
      <c r="MXA3" s="284"/>
      <c r="MXB3" s="284"/>
      <c r="MXC3" s="284"/>
      <c r="MXD3" s="284"/>
      <c r="MXE3" s="284"/>
      <c r="MXF3" s="284"/>
      <c r="MXG3" s="284"/>
      <c r="MXH3" s="284"/>
      <c r="MXI3" s="284"/>
      <c r="MXJ3" s="284"/>
      <c r="MXK3" s="284"/>
      <c r="MXL3" s="284"/>
      <c r="MXM3" s="284"/>
      <c r="MXN3" s="284"/>
      <c r="MXO3" s="284"/>
      <c r="MXP3" s="284"/>
      <c r="MXQ3" s="284"/>
      <c r="MXR3" s="284"/>
      <c r="MXS3" s="284"/>
      <c r="MXT3" s="284"/>
      <c r="MXU3" s="284"/>
      <c r="MXV3" s="284"/>
      <c r="MXW3" s="284"/>
      <c r="MXX3" s="284"/>
      <c r="MXY3" s="284"/>
      <c r="MXZ3" s="284"/>
      <c r="MYA3" s="284"/>
      <c r="MYB3" s="284"/>
      <c r="MYC3" s="284"/>
      <c r="MYD3" s="284"/>
      <c r="MYE3" s="284"/>
      <c r="MYF3" s="284"/>
      <c r="MYG3" s="284"/>
      <c r="MYH3" s="284"/>
      <c r="MYI3" s="284"/>
      <c r="MYJ3" s="284"/>
      <c r="MYK3" s="284"/>
      <c r="MYL3" s="284"/>
      <c r="MYM3" s="284"/>
      <c r="MYN3" s="284"/>
      <c r="MYO3" s="284"/>
      <c r="MYP3" s="284"/>
      <c r="MYQ3" s="284"/>
      <c r="MYR3" s="284"/>
      <c r="MYS3" s="284"/>
      <c r="MYT3" s="284"/>
      <c r="MYU3" s="284"/>
      <c r="MYV3" s="284"/>
      <c r="MYW3" s="284"/>
      <c r="MYX3" s="284"/>
      <c r="MYY3" s="284"/>
      <c r="MYZ3" s="284"/>
      <c r="MZA3" s="284"/>
      <c r="MZB3" s="284"/>
      <c r="MZC3" s="284"/>
      <c r="MZD3" s="284"/>
      <c r="MZE3" s="284"/>
      <c r="MZF3" s="284"/>
      <c r="MZG3" s="284"/>
      <c r="MZH3" s="284"/>
      <c r="MZI3" s="284"/>
      <c r="MZJ3" s="284"/>
      <c r="MZK3" s="284"/>
      <c r="MZL3" s="284"/>
      <c r="MZM3" s="284"/>
      <c r="MZN3" s="284"/>
      <c r="MZO3" s="284"/>
      <c r="MZP3" s="284"/>
      <c r="MZQ3" s="284"/>
      <c r="MZR3" s="284"/>
      <c r="MZS3" s="284"/>
      <c r="MZT3" s="284"/>
      <c r="MZU3" s="284"/>
      <c r="MZV3" s="284"/>
      <c r="MZW3" s="284"/>
      <c r="MZX3" s="284"/>
      <c r="MZY3" s="284"/>
      <c r="MZZ3" s="284"/>
      <c r="NAA3" s="284"/>
      <c r="NAB3" s="284"/>
      <c r="NAC3" s="284"/>
      <c r="NAD3" s="284"/>
      <c r="NAE3" s="284"/>
      <c r="NAF3" s="284"/>
      <c r="NAG3" s="284"/>
      <c r="NAH3" s="284"/>
      <c r="NAI3" s="284"/>
      <c r="NAJ3" s="284"/>
      <c r="NAK3" s="284"/>
      <c r="NAL3" s="284"/>
      <c r="NAM3" s="284"/>
      <c r="NAN3" s="284"/>
      <c r="NAO3" s="284"/>
      <c r="NAP3" s="284"/>
      <c r="NAQ3" s="284"/>
      <c r="NAR3" s="284"/>
      <c r="NAS3" s="284"/>
      <c r="NAT3" s="284"/>
      <c r="NAU3" s="284"/>
      <c r="NAV3" s="284"/>
      <c r="NAW3" s="284"/>
      <c r="NAX3" s="284"/>
      <c r="NAY3" s="284"/>
      <c r="NAZ3" s="284"/>
      <c r="NBA3" s="284"/>
      <c r="NBB3" s="284"/>
      <c r="NBC3" s="284"/>
      <c r="NBD3" s="284"/>
      <c r="NBE3" s="284"/>
      <c r="NBF3" s="284"/>
      <c r="NBG3" s="284"/>
      <c r="NBH3" s="284"/>
      <c r="NBI3" s="284"/>
      <c r="NBJ3" s="284"/>
      <c r="NBK3" s="284"/>
      <c r="NBL3" s="284"/>
      <c r="NBM3" s="284"/>
      <c r="NBN3" s="284"/>
      <c r="NBO3" s="284"/>
      <c r="NBP3" s="284"/>
      <c r="NBQ3" s="284"/>
      <c r="NBR3" s="284"/>
      <c r="NBS3" s="284"/>
      <c r="NBT3" s="284"/>
      <c r="NBU3" s="284"/>
      <c r="NBV3" s="284"/>
      <c r="NBW3" s="284"/>
      <c r="NBX3" s="284"/>
      <c r="NBY3" s="284"/>
      <c r="NBZ3" s="284"/>
      <c r="NCA3" s="284"/>
      <c r="NCB3" s="284"/>
      <c r="NCC3" s="284"/>
      <c r="NCD3" s="284"/>
      <c r="NCE3" s="284"/>
      <c r="NCF3" s="284"/>
      <c r="NCG3" s="284"/>
      <c r="NCH3" s="284"/>
      <c r="NCI3" s="284"/>
      <c r="NCJ3" s="284"/>
      <c r="NCK3" s="284"/>
      <c r="NCL3" s="284"/>
      <c r="NCM3" s="284"/>
      <c r="NCN3" s="284"/>
      <c r="NCO3" s="284"/>
      <c r="NCP3" s="284"/>
      <c r="NCQ3" s="284"/>
      <c r="NCR3" s="284"/>
      <c r="NCS3" s="284"/>
      <c r="NCT3" s="284"/>
      <c r="NCU3" s="284"/>
      <c r="NCV3" s="284"/>
      <c r="NCW3" s="284"/>
      <c r="NCX3" s="284"/>
      <c r="NCY3" s="284"/>
      <c r="NCZ3" s="284"/>
      <c r="NDA3" s="284"/>
      <c r="NDB3" s="284"/>
      <c r="NDC3" s="284"/>
      <c r="NDD3" s="284"/>
      <c r="NDE3" s="284"/>
      <c r="NDF3" s="284"/>
      <c r="NDG3" s="284"/>
      <c r="NDH3" s="284"/>
      <c r="NDI3" s="284"/>
      <c r="NDJ3" s="284"/>
      <c r="NDK3" s="284"/>
      <c r="NDL3" s="284"/>
      <c r="NDM3" s="284"/>
      <c r="NDN3" s="284"/>
      <c r="NDO3" s="284"/>
      <c r="NDP3" s="284"/>
      <c r="NDQ3" s="284"/>
      <c r="NDR3" s="284"/>
      <c r="NDS3" s="284"/>
      <c r="NDT3" s="284"/>
      <c r="NDU3" s="284"/>
      <c r="NDV3" s="284"/>
      <c r="NDW3" s="284"/>
      <c r="NDX3" s="284"/>
      <c r="NDY3" s="284"/>
      <c r="NDZ3" s="284"/>
      <c r="NEA3" s="284"/>
      <c r="NEB3" s="284"/>
      <c r="NEC3" s="284"/>
      <c r="NED3" s="284"/>
      <c r="NEE3" s="284"/>
      <c r="NEF3" s="284"/>
      <c r="NEG3" s="284"/>
      <c r="NEH3" s="284"/>
      <c r="NEI3" s="284"/>
      <c r="NEJ3" s="284"/>
      <c r="NEK3" s="284"/>
      <c r="NEL3" s="284"/>
      <c r="NEM3" s="284"/>
      <c r="NEN3" s="284"/>
      <c r="NEO3" s="284"/>
      <c r="NEP3" s="284"/>
      <c r="NEQ3" s="284"/>
      <c r="NER3" s="284"/>
      <c r="NES3" s="284"/>
      <c r="NET3" s="284"/>
      <c r="NEU3" s="284"/>
      <c r="NEV3" s="284"/>
      <c r="NEW3" s="284"/>
      <c r="NEX3" s="284"/>
      <c r="NEY3" s="284"/>
      <c r="NEZ3" s="284"/>
      <c r="NFA3" s="284"/>
      <c r="NFB3" s="284"/>
      <c r="NFC3" s="284"/>
      <c r="NFD3" s="284"/>
      <c r="NFE3" s="284"/>
      <c r="NFF3" s="284"/>
      <c r="NFG3" s="284"/>
      <c r="NFH3" s="284"/>
      <c r="NFI3" s="284"/>
      <c r="NFJ3" s="284"/>
      <c r="NFK3" s="284"/>
      <c r="NFL3" s="284"/>
      <c r="NFM3" s="284"/>
      <c r="NFN3" s="284"/>
      <c r="NFO3" s="284"/>
      <c r="NFP3" s="284"/>
      <c r="NFQ3" s="284"/>
      <c r="NFR3" s="284"/>
      <c r="NFS3" s="284"/>
      <c r="NFT3" s="284"/>
      <c r="NFU3" s="284"/>
      <c r="NFV3" s="284"/>
      <c r="NFW3" s="284"/>
      <c r="NFX3" s="284"/>
      <c r="NFY3" s="284"/>
      <c r="NFZ3" s="284"/>
      <c r="NGA3" s="284"/>
      <c r="NGB3" s="284"/>
      <c r="NGC3" s="284"/>
      <c r="NGD3" s="284"/>
      <c r="NGE3" s="284"/>
      <c r="NGF3" s="284"/>
      <c r="NGG3" s="284"/>
      <c r="NGH3" s="284"/>
      <c r="NGI3" s="284"/>
      <c r="NGJ3" s="284"/>
      <c r="NGK3" s="284"/>
      <c r="NGL3" s="284"/>
      <c r="NGM3" s="284"/>
      <c r="NGN3" s="284"/>
      <c r="NGO3" s="284"/>
      <c r="NGP3" s="284"/>
      <c r="NGQ3" s="284"/>
      <c r="NGR3" s="284"/>
      <c r="NGS3" s="284"/>
      <c r="NGT3" s="284"/>
      <c r="NGU3" s="284"/>
      <c r="NGV3" s="284"/>
      <c r="NGW3" s="284"/>
      <c r="NGX3" s="284"/>
      <c r="NGY3" s="284"/>
      <c r="NGZ3" s="284"/>
      <c r="NHA3" s="284"/>
      <c r="NHB3" s="284"/>
      <c r="NHC3" s="284"/>
      <c r="NHD3" s="284"/>
      <c r="NHE3" s="284"/>
      <c r="NHF3" s="284"/>
      <c r="NHG3" s="284"/>
      <c r="NHH3" s="284"/>
      <c r="NHI3" s="284"/>
      <c r="NHJ3" s="284"/>
      <c r="NHK3" s="284"/>
      <c r="NHL3" s="284"/>
      <c r="NHM3" s="284"/>
      <c r="NHN3" s="284"/>
      <c r="NHO3" s="284"/>
      <c r="NHP3" s="284"/>
      <c r="NHQ3" s="284"/>
      <c r="NHR3" s="284"/>
      <c r="NHS3" s="284"/>
      <c r="NHT3" s="284"/>
      <c r="NHU3" s="284"/>
      <c r="NHV3" s="284"/>
      <c r="NHW3" s="284"/>
      <c r="NHX3" s="284"/>
      <c r="NHY3" s="284"/>
      <c r="NHZ3" s="284"/>
      <c r="NIA3" s="284"/>
      <c r="NIB3" s="284"/>
      <c r="NIC3" s="284"/>
      <c r="NID3" s="284"/>
      <c r="NIE3" s="284"/>
      <c r="NIF3" s="284"/>
      <c r="NIG3" s="284"/>
      <c r="NIH3" s="284"/>
      <c r="NII3" s="284"/>
      <c r="NIJ3" s="284"/>
      <c r="NIK3" s="284"/>
      <c r="NIL3" s="284"/>
      <c r="NIM3" s="284"/>
      <c r="NIN3" s="284"/>
      <c r="NIO3" s="284"/>
      <c r="NIP3" s="284"/>
      <c r="NIQ3" s="284"/>
      <c r="NIR3" s="284"/>
      <c r="NIS3" s="284"/>
      <c r="NIT3" s="284"/>
      <c r="NIU3" s="284"/>
      <c r="NIV3" s="284"/>
      <c r="NIW3" s="284"/>
      <c r="NIX3" s="284"/>
      <c r="NIY3" s="284"/>
      <c r="NIZ3" s="284"/>
      <c r="NJA3" s="284"/>
      <c r="NJB3" s="284"/>
      <c r="NJC3" s="284"/>
      <c r="NJD3" s="284"/>
      <c r="NJE3" s="284"/>
      <c r="NJF3" s="284"/>
      <c r="NJG3" s="284"/>
      <c r="NJH3" s="284"/>
      <c r="NJI3" s="284"/>
      <c r="NJJ3" s="284"/>
      <c r="NJK3" s="284"/>
      <c r="NJL3" s="284"/>
      <c r="NJM3" s="284"/>
      <c r="NJN3" s="284"/>
      <c r="NJO3" s="284"/>
      <c r="NJP3" s="284"/>
      <c r="NJQ3" s="284"/>
      <c r="NJR3" s="284"/>
      <c r="NJS3" s="284"/>
      <c r="NJT3" s="284"/>
      <c r="NJU3" s="284"/>
      <c r="NJV3" s="284"/>
      <c r="NJW3" s="284"/>
      <c r="NJX3" s="284"/>
      <c r="NJY3" s="284"/>
      <c r="NJZ3" s="284"/>
      <c r="NKA3" s="284"/>
      <c r="NKB3" s="284"/>
      <c r="NKC3" s="284"/>
      <c r="NKD3" s="284"/>
      <c r="NKE3" s="284"/>
      <c r="NKF3" s="284"/>
      <c r="NKG3" s="284"/>
      <c r="NKH3" s="284"/>
      <c r="NKI3" s="284"/>
      <c r="NKJ3" s="284"/>
      <c r="NKK3" s="284"/>
      <c r="NKL3" s="284"/>
      <c r="NKM3" s="284"/>
      <c r="NKN3" s="284"/>
      <c r="NKO3" s="284"/>
      <c r="NKP3" s="284"/>
      <c r="NKQ3" s="284"/>
      <c r="NKR3" s="284"/>
      <c r="NKS3" s="284"/>
      <c r="NKT3" s="284"/>
      <c r="NKU3" s="284"/>
      <c r="NKV3" s="284"/>
      <c r="NKW3" s="284"/>
      <c r="NKX3" s="284"/>
      <c r="NKY3" s="284"/>
      <c r="NKZ3" s="284"/>
      <c r="NLA3" s="284"/>
      <c r="NLB3" s="284"/>
      <c r="NLC3" s="284"/>
      <c r="NLD3" s="284"/>
      <c r="NLE3" s="284"/>
      <c r="NLF3" s="284"/>
      <c r="NLG3" s="284"/>
      <c r="NLH3" s="284"/>
      <c r="NLI3" s="284"/>
      <c r="NLJ3" s="284"/>
      <c r="NLK3" s="284"/>
      <c r="NLL3" s="284"/>
      <c r="NLM3" s="284"/>
      <c r="NLN3" s="284"/>
      <c r="NLO3" s="284"/>
      <c r="NLP3" s="284"/>
      <c r="NLQ3" s="284"/>
      <c r="NLR3" s="284"/>
      <c r="NLS3" s="284"/>
      <c r="NLT3" s="284"/>
      <c r="NLU3" s="284"/>
      <c r="NLV3" s="284"/>
      <c r="NLW3" s="284"/>
      <c r="NLX3" s="284"/>
      <c r="NLY3" s="284"/>
      <c r="NLZ3" s="284"/>
      <c r="NMA3" s="284"/>
      <c r="NMB3" s="284"/>
      <c r="NMC3" s="284"/>
      <c r="NMD3" s="284"/>
      <c r="NME3" s="284"/>
      <c r="NMF3" s="284"/>
      <c r="NMG3" s="284"/>
      <c r="NMH3" s="284"/>
      <c r="NMI3" s="284"/>
      <c r="NMJ3" s="284"/>
      <c r="NMK3" s="284"/>
      <c r="NML3" s="284"/>
      <c r="NMM3" s="284"/>
      <c r="NMN3" s="284"/>
      <c r="NMO3" s="284"/>
      <c r="NMP3" s="284"/>
      <c r="NMQ3" s="284"/>
      <c r="NMR3" s="284"/>
      <c r="NMS3" s="284"/>
      <c r="NMT3" s="284"/>
      <c r="NMU3" s="284"/>
      <c r="NMV3" s="284"/>
      <c r="NMW3" s="284"/>
      <c r="NMX3" s="284"/>
      <c r="NMY3" s="284"/>
      <c r="NMZ3" s="284"/>
      <c r="NNA3" s="284"/>
      <c r="NNB3" s="284"/>
      <c r="NNC3" s="284"/>
      <c r="NND3" s="284"/>
      <c r="NNE3" s="284"/>
      <c r="NNF3" s="284"/>
      <c r="NNG3" s="284"/>
      <c r="NNH3" s="284"/>
      <c r="NNI3" s="284"/>
      <c r="NNJ3" s="284"/>
      <c r="NNK3" s="284"/>
      <c r="NNL3" s="284"/>
      <c r="NNM3" s="284"/>
      <c r="NNN3" s="284"/>
      <c r="NNO3" s="284"/>
      <c r="NNP3" s="284"/>
      <c r="NNQ3" s="284"/>
      <c r="NNR3" s="284"/>
      <c r="NNS3" s="284"/>
      <c r="NNT3" s="284"/>
      <c r="NNU3" s="284"/>
      <c r="NNV3" s="284"/>
      <c r="NNW3" s="284"/>
      <c r="NNX3" s="284"/>
      <c r="NNY3" s="284"/>
      <c r="NNZ3" s="284"/>
      <c r="NOA3" s="284"/>
      <c r="NOB3" s="284"/>
      <c r="NOC3" s="284"/>
      <c r="NOD3" s="284"/>
      <c r="NOE3" s="284"/>
      <c r="NOF3" s="284"/>
      <c r="NOG3" s="284"/>
      <c r="NOH3" s="284"/>
      <c r="NOI3" s="284"/>
      <c r="NOJ3" s="284"/>
      <c r="NOK3" s="284"/>
      <c r="NOL3" s="284"/>
      <c r="NOM3" s="284"/>
      <c r="NON3" s="284"/>
      <c r="NOO3" s="284"/>
      <c r="NOP3" s="284"/>
      <c r="NOQ3" s="284"/>
      <c r="NOR3" s="284"/>
      <c r="NOS3" s="284"/>
      <c r="NOT3" s="284"/>
      <c r="NOU3" s="284"/>
      <c r="NOV3" s="284"/>
      <c r="NOW3" s="284"/>
      <c r="NOX3" s="284"/>
      <c r="NOY3" s="284"/>
      <c r="NOZ3" s="284"/>
      <c r="NPA3" s="284"/>
      <c r="NPB3" s="284"/>
      <c r="NPC3" s="284"/>
      <c r="NPD3" s="284"/>
      <c r="NPE3" s="284"/>
      <c r="NPF3" s="284"/>
      <c r="NPG3" s="284"/>
      <c r="NPH3" s="284"/>
      <c r="NPI3" s="284"/>
      <c r="NPJ3" s="284"/>
      <c r="NPK3" s="284"/>
      <c r="NPL3" s="284"/>
      <c r="NPM3" s="284"/>
      <c r="NPN3" s="284"/>
      <c r="NPO3" s="284"/>
      <c r="NPP3" s="284"/>
      <c r="NPQ3" s="284"/>
      <c r="NPR3" s="284"/>
      <c r="NPS3" s="284"/>
      <c r="NPT3" s="284"/>
      <c r="NPU3" s="284"/>
      <c r="NPV3" s="284"/>
      <c r="NPW3" s="284"/>
      <c r="NPX3" s="284"/>
      <c r="NPY3" s="284"/>
      <c r="NPZ3" s="284"/>
      <c r="NQA3" s="284"/>
      <c r="NQB3" s="284"/>
      <c r="NQC3" s="284"/>
      <c r="NQD3" s="284"/>
      <c r="NQE3" s="284"/>
      <c r="NQF3" s="284"/>
      <c r="NQG3" s="284"/>
      <c r="NQH3" s="284"/>
      <c r="NQI3" s="284"/>
      <c r="NQJ3" s="284"/>
      <c r="NQK3" s="284"/>
      <c r="NQL3" s="284"/>
      <c r="NQM3" s="284"/>
      <c r="NQN3" s="284"/>
      <c r="NQO3" s="284"/>
      <c r="NQP3" s="284"/>
      <c r="NQQ3" s="284"/>
      <c r="NQR3" s="284"/>
      <c r="NQS3" s="284"/>
      <c r="NQT3" s="284"/>
      <c r="NQU3" s="284"/>
      <c r="NQV3" s="284"/>
      <c r="NQW3" s="284"/>
      <c r="NQX3" s="284"/>
      <c r="NQY3" s="284"/>
      <c r="NQZ3" s="284"/>
      <c r="NRA3" s="284"/>
      <c r="NRB3" s="284"/>
      <c r="NRC3" s="284"/>
      <c r="NRD3" s="284"/>
      <c r="NRE3" s="284"/>
      <c r="NRF3" s="284"/>
      <c r="NRG3" s="284"/>
      <c r="NRH3" s="284"/>
      <c r="NRI3" s="284"/>
      <c r="NRJ3" s="284"/>
      <c r="NRK3" s="284"/>
      <c r="NRL3" s="284"/>
      <c r="NRM3" s="284"/>
      <c r="NRN3" s="284"/>
      <c r="NRO3" s="284"/>
      <c r="NRP3" s="284"/>
      <c r="NRQ3" s="284"/>
      <c r="NRR3" s="284"/>
      <c r="NRS3" s="284"/>
      <c r="NRT3" s="284"/>
      <c r="NRU3" s="284"/>
      <c r="NRV3" s="284"/>
      <c r="NRW3" s="284"/>
      <c r="NRX3" s="284"/>
      <c r="NRY3" s="284"/>
      <c r="NRZ3" s="284"/>
      <c r="NSA3" s="284"/>
      <c r="NSB3" s="284"/>
      <c r="NSC3" s="284"/>
      <c r="NSD3" s="284"/>
      <c r="NSE3" s="284"/>
      <c r="NSF3" s="284"/>
      <c r="NSG3" s="284"/>
      <c r="NSH3" s="284"/>
      <c r="NSI3" s="284"/>
      <c r="NSJ3" s="284"/>
      <c r="NSK3" s="284"/>
      <c r="NSL3" s="284"/>
      <c r="NSM3" s="284"/>
      <c r="NSN3" s="284"/>
      <c r="NSO3" s="284"/>
      <c r="NSP3" s="284"/>
      <c r="NSQ3" s="284"/>
      <c r="NSR3" s="284"/>
      <c r="NSS3" s="284"/>
      <c r="NST3" s="284"/>
      <c r="NSU3" s="284"/>
      <c r="NSV3" s="284"/>
      <c r="NSW3" s="284"/>
      <c r="NSX3" s="284"/>
      <c r="NSY3" s="284"/>
      <c r="NSZ3" s="284"/>
      <c r="NTA3" s="284"/>
      <c r="NTB3" s="284"/>
      <c r="NTC3" s="284"/>
      <c r="NTD3" s="284"/>
      <c r="NTE3" s="284"/>
      <c r="NTF3" s="284"/>
      <c r="NTG3" s="284"/>
      <c r="NTH3" s="284"/>
      <c r="NTI3" s="284"/>
      <c r="NTJ3" s="284"/>
      <c r="NTK3" s="284"/>
      <c r="NTL3" s="284"/>
      <c r="NTM3" s="284"/>
      <c r="NTN3" s="284"/>
      <c r="NTO3" s="284"/>
      <c r="NTP3" s="284"/>
      <c r="NTQ3" s="284"/>
      <c r="NTR3" s="284"/>
      <c r="NTS3" s="284"/>
      <c r="NTT3" s="284"/>
      <c r="NTU3" s="284"/>
      <c r="NTV3" s="284"/>
      <c r="NTW3" s="284"/>
      <c r="NTX3" s="284"/>
      <c r="NTY3" s="284"/>
      <c r="NTZ3" s="284"/>
      <c r="NUA3" s="284"/>
      <c r="NUB3" s="284"/>
      <c r="NUC3" s="284"/>
      <c r="NUD3" s="284"/>
      <c r="NUE3" s="284"/>
      <c r="NUF3" s="284"/>
      <c r="NUG3" s="284"/>
      <c r="NUH3" s="284"/>
      <c r="NUI3" s="284"/>
      <c r="NUJ3" s="284"/>
      <c r="NUK3" s="284"/>
      <c r="NUL3" s="284"/>
      <c r="NUM3" s="284"/>
      <c r="NUN3" s="284"/>
      <c r="NUO3" s="284"/>
      <c r="NUP3" s="284"/>
      <c r="NUQ3" s="284"/>
      <c r="NUR3" s="284"/>
      <c r="NUS3" s="284"/>
      <c r="NUT3" s="284"/>
      <c r="NUU3" s="284"/>
      <c r="NUV3" s="284"/>
      <c r="NUW3" s="284"/>
      <c r="NUX3" s="284"/>
      <c r="NUY3" s="284"/>
      <c r="NUZ3" s="284"/>
      <c r="NVA3" s="284"/>
      <c r="NVB3" s="284"/>
      <c r="NVC3" s="284"/>
      <c r="NVD3" s="284"/>
      <c r="NVE3" s="284"/>
      <c r="NVF3" s="284"/>
      <c r="NVG3" s="284"/>
      <c r="NVH3" s="284"/>
      <c r="NVI3" s="284"/>
      <c r="NVJ3" s="284"/>
      <c r="NVK3" s="284"/>
      <c r="NVL3" s="284"/>
      <c r="NVM3" s="284"/>
      <c r="NVN3" s="284"/>
      <c r="NVO3" s="284"/>
      <c r="NVP3" s="284"/>
      <c r="NVQ3" s="284"/>
      <c r="NVR3" s="284"/>
      <c r="NVS3" s="284"/>
      <c r="NVT3" s="284"/>
      <c r="NVU3" s="284"/>
      <c r="NVV3" s="284"/>
      <c r="NVW3" s="284"/>
      <c r="NVX3" s="284"/>
      <c r="NVY3" s="284"/>
      <c r="NVZ3" s="284"/>
      <c r="NWA3" s="284"/>
      <c r="NWB3" s="284"/>
      <c r="NWC3" s="284"/>
      <c r="NWD3" s="284"/>
      <c r="NWE3" s="284"/>
      <c r="NWF3" s="284"/>
      <c r="NWG3" s="284"/>
      <c r="NWH3" s="284"/>
      <c r="NWI3" s="284"/>
      <c r="NWJ3" s="284"/>
      <c r="NWK3" s="284"/>
      <c r="NWL3" s="284"/>
      <c r="NWM3" s="284"/>
      <c r="NWN3" s="284"/>
      <c r="NWO3" s="284"/>
      <c r="NWP3" s="284"/>
      <c r="NWQ3" s="284"/>
      <c r="NWR3" s="284"/>
      <c r="NWS3" s="284"/>
      <c r="NWT3" s="284"/>
      <c r="NWU3" s="284"/>
      <c r="NWV3" s="284"/>
      <c r="NWW3" s="284"/>
      <c r="NWX3" s="284"/>
      <c r="NWY3" s="284"/>
      <c r="NWZ3" s="284"/>
      <c r="NXA3" s="284"/>
      <c r="NXB3" s="284"/>
      <c r="NXC3" s="284"/>
      <c r="NXD3" s="284"/>
      <c r="NXE3" s="284"/>
      <c r="NXF3" s="284"/>
      <c r="NXG3" s="284"/>
      <c r="NXH3" s="284"/>
      <c r="NXI3" s="284"/>
      <c r="NXJ3" s="284"/>
      <c r="NXK3" s="284"/>
      <c r="NXL3" s="284"/>
      <c r="NXM3" s="284"/>
      <c r="NXN3" s="284"/>
      <c r="NXO3" s="284"/>
      <c r="NXP3" s="284"/>
      <c r="NXQ3" s="284"/>
      <c r="NXR3" s="284"/>
      <c r="NXS3" s="284"/>
      <c r="NXT3" s="284"/>
      <c r="NXU3" s="284"/>
      <c r="NXV3" s="284"/>
      <c r="NXW3" s="284"/>
      <c r="NXX3" s="284"/>
      <c r="NXY3" s="284"/>
      <c r="NXZ3" s="284"/>
      <c r="NYA3" s="284"/>
      <c r="NYB3" s="284"/>
      <c r="NYC3" s="284"/>
      <c r="NYD3" s="284"/>
      <c r="NYE3" s="284"/>
      <c r="NYF3" s="284"/>
      <c r="NYG3" s="284"/>
      <c r="NYH3" s="284"/>
      <c r="NYI3" s="284"/>
      <c r="NYJ3" s="284"/>
      <c r="NYK3" s="284"/>
      <c r="NYL3" s="284"/>
      <c r="NYM3" s="284"/>
      <c r="NYN3" s="284"/>
      <c r="NYO3" s="284"/>
      <c r="NYP3" s="284"/>
      <c r="NYQ3" s="284"/>
      <c r="NYR3" s="284"/>
      <c r="NYS3" s="284"/>
      <c r="NYT3" s="284"/>
      <c r="NYU3" s="284"/>
      <c r="NYV3" s="284"/>
      <c r="NYW3" s="284"/>
      <c r="NYX3" s="284"/>
      <c r="NYY3" s="284"/>
      <c r="NYZ3" s="284"/>
      <c r="NZA3" s="284"/>
      <c r="NZB3" s="284"/>
      <c r="NZC3" s="284"/>
      <c r="NZD3" s="284"/>
      <c r="NZE3" s="284"/>
      <c r="NZF3" s="284"/>
      <c r="NZG3" s="284"/>
      <c r="NZH3" s="284"/>
      <c r="NZI3" s="284"/>
      <c r="NZJ3" s="284"/>
      <c r="NZK3" s="284"/>
      <c r="NZL3" s="284"/>
      <c r="NZM3" s="284"/>
      <c r="NZN3" s="284"/>
      <c r="NZO3" s="284"/>
      <c r="NZP3" s="284"/>
      <c r="NZQ3" s="284"/>
      <c r="NZR3" s="284"/>
      <c r="NZS3" s="284"/>
      <c r="NZT3" s="284"/>
      <c r="NZU3" s="284"/>
      <c r="NZV3" s="284"/>
      <c r="NZW3" s="284"/>
      <c r="NZX3" s="284"/>
      <c r="NZY3" s="284"/>
      <c r="NZZ3" s="284"/>
      <c r="OAA3" s="284"/>
      <c r="OAB3" s="284"/>
      <c r="OAC3" s="284"/>
      <c r="OAD3" s="284"/>
      <c r="OAE3" s="284"/>
      <c r="OAF3" s="284"/>
      <c r="OAG3" s="284"/>
      <c r="OAH3" s="284"/>
      <c r="OAI3" s="284"/>
      <c r="OAJ3" s="284"/>
      <c r="OAK3" s="284"/>
      <c r="OAL3" s="284"/>
      <c r="OAM3" s="284"/>
      <c r="OAN3" s="284"/>
      <c r="OAO3" s="284"/>
      <c r="OAP3" s="284"/>
      <c r="OAQ3" s="284"/>
      <c r="OAR3" s="284"/>
      <c r="OAS3" s="284"/>
      <c r="OAT3" s="284"/>
      <c r="OAU3" s="284"/>
      <c r="OAV3" s="284"/>
      <c r="OAW3" s="284"/>
      <c r="OAX3" s="284"/>
      <c r="OAY3" s="284"/>
      <c r="OAZ3" s="284"/>
      <c r="OBA3" s="284"/>
      <c r="OBB3" s="284"/>
      <c r="OBC3" s="284"/>
      <c r="OBD3" s="284"/>
      <c r="OBE3" s="284"/>
      <c r="OBF3" s="284"/>
      <c r="OBG3" s="284"/>
      <c r="OBH3" s="284"/>
      <c r="OBI3" s="284"/>
      <c r="OBJ3" s="284"/>
      <c r="OBK3" s="284"/>
      <c r="OBL3" s="284"/>
      <c r="OBM3" s="284"/>
      <c r="OBN3" s="284"/>
      <c r="OBO3" s="284"/>
      <c r="OBP3" s="284"/>
      <c r="OBQ3" s="284"/>
      <c r="OBR3" s="284"/>
      <c r="OBS3" s="284"/>
      <c r="OBT3" s="284"/>
      <c r="OBU3" s="284"/>
      <c r="OBV3" s="284"/>
      <c r="OBW3" s="284"/>
      <c r="OBX3" s="284"/>
      <c r="OBY3" s="284"/>
      <c r="OBZ3" s="284"/>
      <c r="OCA3" s="284"/>
      <c r="OCB3" s="284"/>
      <c r="OCC3" s="284"/>
      <c r="OCD3" s="284"/>
      <c r="OCE3" s="284"/>
      <c r="OCF3" s="284"/>
      <c r="OCG3" s="284"/>
      <c r="OCH3" s="284"/>
      <c r="OCI3" s="284"/>
      <c r="OCJ3" s="284"/>
      <c r="OCK3" s="284"/>
      <c r="OCL3" s="284"/>
      <c r="OCM3" s="284"/>
      <c r="OCN3" s="284"/>
      <c r="OCO3" s="284"/>
      <c r="OCP3" s="284"/>
      <c r="OCQ3" s="284"/>
      <c r="OCR3" s="284"/>
      <c r="OCS3" s="284"/>
      <c r="OCT3" s="284"/>
      <c r="OCU3" s="284"/>
      <c r="OCV3" s="284"/>
      <c r="OCW3" s="284"/>
      <c r="OCX3" s="284"/>
      <c r="OCY3" s="284"/>
      <c r="OCZ3" s="284"/>
      <c r="ODA3" s="284"/>
      <c r="ODB3" s="284"/>
      <c r="ODC3" s="284"/>
      <c r="ODD3" s="284"/>
      <c r="ODE3" s="284"/>
      <c r="ODF3" s="284"/>
      <c r="ODG3" s="284"/>
      <c r="ODH3" s="284"/>
      <c r="ODI3" s="284"/>
      <c r="ODJ3" s="284"/>
      <c r="ODK3" s="284"/>
      <c r="ODL3" s="284"/>
      <c r="ODM3" s="284"/>
      <c r="ODN3" s="284"/>
      <c r="ODO3" s="284"/>
      <c r="ODP3" s="284"/>
      <c r="ODQ3" s="284"/>
      <c r="ODR3" s="284"/>
      <c r="ODS3" s="284"/>
      <c r="ODT3" s="284"/>
      <c r="ODU3" s="284"/>
      <c r="ODV3" s="284"/>
      <c r="ODW3" s="284"/>
      <c r="ODX3" s="284"/>
      <c r="ODY3" s="284"/>
      <c r="ODZ3" s="284"/>
      <c r="OEA3" s="284"/>
      <c r="OEB3" s="284"/>
      <c r="OEC3" s="284"/>
      <c r="OED3" s="284"/>
      <c r="OEE3" s="284"/>
      <c r="OEF3" s="284"/>
      <c r="OEG3" s="284"/>
      <c r="OEH3" s="284"/>
      <c r="OEI3" s="284"/>
      <c r="OEJ3" s="284"/>
      <c r="OEK3" s="284"/>
      <c r="OEL3" s="284"/>
      <c r="OEM3" s="284"/>
      <c r="OEN3" s="284"/>
      <c r="OEO3" s="284"/>
      <c r="OEP3" s="284"/>
      <c r="OEQ3" s="284"/>
      <c r="OER3" s="284"/>
      <c r="OES3" s="284"/>
      <c r="OET3" s="284"/>
      <c r="OEU3" s="284"/>
      <c r="OEV3" s="284"/>
      <c r="OEW3" s="284"/>
      <c r="OEX3" s="284"/>
      <c r="OEY3" s="284"/>
      <c r="OEZ3" s="284"/>
      <c r="OFA3" s="284"/>
      <c r="OFB3" s="284"/>
      <c r="OFC3" s="284"/>
      <c r="OFD3" s="284"/>
      <c r="OFE3" s="284"/>
      <c r="OFF3" s="284"/>
      <c r="OFG3" s="284"/>
      <c r="OFH3" s="284"/>
      <c r="OFI3" s="284"/>
      <c r="OFJ3" s="284"/>
      <c r="OFK3" s="284"/>
      <c r="OFL3" s="284"/>
      <c r="OFM3" s="284"/>
      <c r="OFN3" s="284"/>
      <c r="OFO3" s="284"/>
      <c r="OFP3" s="284"/>
      <c r="OFQ3" s="284"/>
      <c r="OFR3" s="284"/>
      <c r="OFS3" s="284"/>
      <c r="OFT3" s="284"/>
      <c r="OFU3" s="284"/>
      <c r="OFV3" s="284"/>
      <c r="OFW3" s="284"/>
      <c r="OFX3" s="284"/>
      <c r="OFY3" s="284"/>
      <c r="OFZ3" s="284"/>
      <c r="OGA3" s="284"/>
      <c r="OGB3" s="284"/>
      <c r="OGC3" s="284"/>
      <c r="OGD3" s="284"/>
      <c r="OGE3" s="284"/>
      <c r="OGF3" s="284"/>
      <c r="OGG3" s="284"/>
      <c r="OGH3" s="284"/>
      <c r="OGI3" s="284"/>
      <c r="OGJ3" s="284"/>
      <c r="OGK3" s="284"/>
      <c r="OGL3" s="284"/>
      <c r="OGM3" s="284"/>
      <c r="OGN3" s="284"/>
      <c r="OGO3" s="284"/>
      <c r="OGP3" s="284"/>
      <c r="OGQ3" s="284"/>
      <c r="OGR3" s="284"/>
      <c r="OGS3" s="284"/>
      <c r="OGT3" s="284"/>
      <c r="OGU3" s="284"/>
      <c r="OGV3" s="284"/>
      <c r="OGW3" s="284"/>
      <c r="OGX3" s="284"/>
      <c r="OGY3" s="284"/>
      <c r="OGZ3" s="284"/>
      <c r="OHA3" s="284"/>
      <c r="OHB3" s="284"/>
      <c r="OHC3" s="284"/>
      <c r="OHD3" s="284"/>
      <c r="OHE3" s="284"/>
      <c r="OHF3" s="284"/>
      <c r="OHG3" s="284"/>
      <c r="OHH3" s="284"/>
      <c r="OHI3" s="284"/>
      <c r="OHJ3" s="284"/>
      <c r="OHK3" s="284"/>
      <c r="OHL3" s="284"/>
      <c r="OHM3" s="284"/>
      <c r="OHN3" s="284"/>
      <c r="OHO3" s="284"/>
      <c r="OHP3" s="284"/>
      <c r="OHQ3" s="284"/>
      <c r="OHR3" s="284"/>
      <c r="OHS3" s="284"/>
      <c r="OHT3" s="284"/>
      <c r="OHU3" s="284"/>
      <c r="OHV3" s="284"/>
      <c r="OHW3" s="284"/>
      <c r="OHX3" s="284"/>
      <c r="OHY3" s="284"/>
      <c r="OHZ3" s="284"/>
      <c r="OIA3" s="284"/>
      <c r="OIB3" s="284"/>
      <c r="OIC3" s="284"/>
      <c r="OID3" s="284"/>
      <c r="OIE3" s="284"/>
      <c r="OIF3" s="284"/>
      <c r="OIG3" s="284"/>
      <c r="OIH3" s="284"/>
      <c r="OII3" s="284"/>
      <c r="OIJ3" s="284"/>
      <c r="OIK3" s="284"/>
      <c r="OIL3" s="284"/>
      <c r="OIM3" s="284"/>
      <c r="OIN3" s="284"/>
      <c r="OIO3" s="284"/>
      <c r="OIP3" s="284"/>
      <c r="OIQ3" s="284"/>
      <c r="OIR3" s="284"/>
      <c r="OIS3" s="284"/>
      <c r="OIT3" s="284"/>
      <c r="OIU3" s="284"/>
      <c r="OIV3" s="284"/>
      <c r="OIW3" s="284"/>
      <c r="OIX3" s="284"/>
      <c r="OIY3" s="284"/>
      <c r="OIZ3" s="284"/>
      <c r="OJA3" s="284"/>
      <c r="OJB3" s="284"/>
      <c r="OJC3" s="284"/>
      <c r="OJD3" s="284"/>
      <c r="OJE3" s="284"/>
      <c r="OJF3" s="284"/>
      <c r="OJG3" s="284"/>
      <c r="OJH3" s="284"/>
      <c r="OJI3" s="284"/>
      <c r="OJJ3" s="284"/>
      <c r="OJK3" s="284"/>
      <c r="OJL3" s="284"/>
      <c r="OJM3" s="284"/>
      <c r="OJN3" s="284"/>
      <c r="OJO3" s="284"/>
      <c r="OJP3" s="284"/>
      <c r="OJQ3" s="284"/>
      <c r="OJR3" s="284"/>
      <c r="OJS3" s="284"/>
      <c r="OJT3" s="284"/>
      <c r="OJU3" s="284"/>
      <c r="OJV3" s="284"/>
      <c r="OJW3" s="284"/>
      <c r="OJX3" s="284"/>
      <c r="OJY3" s="284"/>
      <c r="OJZ3" s="284"/>
      <c r="OKA3" s="284"/>
      <c r="OKB3" s="284"/>
      <c r="OKC3" s="284"/>
      <c r="OKD3" s="284"/>
      <c r="OKE3" s="284"/>
      <c r="OKF3" s="284"/>
      <c r="OKG3" s="284"/>
      <c r="OKH3" s="284"/>
      <c r="OKI3" s="284"/>
      <c r="OKJ3" s="284"/>
      <c r="OKK3" s="284"/>
      <c r="OKL3" s="284"/>
      <c r="OKM3" s="284"/>
      <c r="OKN3" s="284"/>
      <c r="OKO3" s="284"/>
      <c r="OKP3" s="284"/>
      <c r="OKQ3" s="284"/>
      <c r="OKR3" s="284"/>
      <c r="OKS3" s="284"/>
      <c r="OKT3" s="284"/>
      <c r="OKU3" s="284"/>
      <c r="OKV3" s="284"/>
      <c r="OKW3" s="284"/>
      <c r="OKX3" s="284"/>
      <c r="OKY3" s="284"/>
      <c r="OKZ3" s="284"/>
      <c r="OLA3" s="284"/>
      <c r="OLB3" s="284"/>
      <c r="OLC3" s="284"/>
      <c r="OLD3" s="284"/>
      <c r="OLE3" s="284"/>
      <c r="OLF3" s="284"/>
      <c r="OLG3" s="284"/>
      <c r="OLH3" s="284"/>
      <c r="OLI3" s="284"/>
      <c r="OLJ3" s="284"/>
      <c r="OLK3" s="284"/>
      <c r="OLL3" s="284"/>
      <c r="OLM3" s="284"/>
      <c r="OLN3" s="284"/>
      <c r="OLO3" s="284"/>
      <c r="OLP3" s="284"/>
      <c r="OLQ3" s="284"/>
      <c r="OLR3" s="284"/>
      <c r="OLS3" s="284"/>
      <c r="OLT3" s="284"/>
      <c r="OLU3" s="284"/>
      <c r="OLV3" s="284"/>
      <c r="OLW3" s="284"/>
      <c r="OLX3" s="284"/>
      <c r="OLY3" s="284"/>
      <c r="OLZ3" s="284"/>
      <c r="OMA3" s="284"/>
      <c r="OMB3" s="284"/>
      <c r="OMC3" s="284"/>
      <c r="OMD3" s="284"/>
      <c r="OME3" s="284"/>
      <c r="OMF3" s="284"/>
      <c r="OMG3" s="284"/>
      <c r="OMH3" s="284"/>
      <c r="OMI3" s="284"/>
      <c r="OMJ3" s="284"/>
      <c r="OMK3" s="284"/>
      <c r="OML3" s="284"/>
      <c r="OMM3" s="284"/>
      <c r="OMN3" s="284"/>
      <c r="OMO3" s="284"/>
      <c r="OMP3" s="284"/>
      <c r="OMQ3" s="284"/>
      <c r="OMR3" s="284"/>
      <c r="OMS3" s="284"/>
      <c r="OMT3" s="284"/>
      <c r="OMU3" s="284"/>
      <c r="OMV3" s="284"/>
      <c r="OMW3" s="284"/>
      <c r="OMX3" s="284"/>
      <c r="OMY3" s="284"/>
      <c r="OMZ3" s="284"/>
      <c r="ONA3" s="284"/>
      <c r="ONB3" s="284"/>
      <c r="ONC3" s="284"/>
      <c r="OND3" s="284"/>
      <c r="ONE3" s="284"/>
      <c r="ONF3" s="284"/>
      <c r="ONG3" s="284"/>
      <c r="ONH3" s="284"/>
      <c r="ONI3" s="284"/>
      <c r="ONJ3" s="284"/>
      <c r="ONK3" s="284"/>
      <c r="ONL3" s="284"/>
      <c r="ONM3" s="284"/>
      <c r="ONN3" s="284"/>
      <c r="ONO3" s="284"/>
      <c r="ONP3" s="284"/>
      <c r="ONQ3" s="284"/>
      <c r="ONR3" s="284"/>
      <c r="ONS3" s="284"/>
      <c r="ONT3" s="284"/>
      <c r="ONU3" s="284"/>
      <c r="ONV3" s="284"/>
      <c r="ONW3" s="284"/>
      <c r="ONX3" s="284"/>
      <c r="ONY3" s="284"/>
      <c r="ONZ3" s="284"/>
      <c r="OOA3" s="284"/>
      <c r="OOB3" s="284"/>
      <c r="OOC3" s="284"/>
      <c r="OOD3" s="284"/>
      <c r="OOE3" s="284"/>
      <c r="OOF3" s="284"/>
      <c r="OOG3" s="284"/>
      <c r="OOH3" s="284"/>
      <c r="OOI3" s="284"/>
      <c r="OOJ3" s="284"/>
      <c r="OOK3" s="284"/>
      <c r="OOL3" s="284"/>
      <c r="OOM3" s="284"/>
      <c r="OON3" s="284"/>
      <c r="OOO3" s="284"/>
      <c r="OOP3" s="284"/>
      <c r="OOQ3" s="284"/>
      <c r="OOR3" s="284"/>
      <c r="OOS3" s="284"/>
      <c r="OOT3" s="284"/>
      <c r="OOU3" s="284"/>
      <c r="OOV3" s="284"/>
      <c r="OOW3" s="284"/>
      <c r="OOX3" s="284"/>
      <c r="OOY3" s="284"/>
      <c r="OOZ3" s="284"/>
      <c r="OPA3" s="284"/>
      <c r="OPB3" s="284"/>
      <c r="OPC3" s="284"/>
      <c r="OPD3" s="284"/>
      <c r="OPE3" s="284"/>
      <c r="OPF3" s="284"/>
      <c r="OPG3" s="284"/>
      <c r="OPH3" s="284"/>
      <c r="OPI3" s="284"/>
      <c r="OPJ3" s="284"/>
      <c r="OPK3" s="284"/>
      <c r="OPL3" s="284"/>
      <c r="OPM3" s="284"/>
      <c r="OPN3" s="284"/>
      <c r="OPO3" s="284"/>
      <c r="OPP3" s="284"/>
      <c r="OPQ3" s="284"/>
      <c r="OPR3" s="284"/>
      <c r="OPS3" s="284"/>
      <c r="OPT3" s="284"/>
      <c r="OPU3" s="284"/>
      <c r="OPV3" s="284"/>
      <c r="OPW3" s="284"/>
      <c r="OPX3" s="284"/>
      <c r="OPY3" s="284"/>
      <c r="OPZ3" s="284"/>
      <c r="OQA3" s="284"/>
      <c r="OQB3" s="284"/>
      <c r="OQC3" s="284"/>
      <c r="OQD3" s="284"/>
      <c r="OQE3" s="284"/>
      <c r="OQF3" s="284"/>
      <c r="OQG3" s="284"/>
      <c r="OQH3" s="284"/>
      <c r="OQI3" s="284"/>
      <c r="OQJ3" s="284"/>
      <c r="OQK3" s="284"/>
      <c r="OQL3" s="284"/>
      <c r="OQM3" s="284"/>
      <c r="OQN3" s="284"/>
      <c r="OQO3" s="284"/>
      <c r="OQP3" s="284"/>
      <c r="OQQ3" s="284"/>
      <c r="OQR3" s="284"/>
      <c r="OQS3" s="284"/>
      <c r="OQT3" s="284"/>
      <c r="OQU3" s="284"/>
      <c r="OQV3" s="284"/>
      <c r="OQW3" s="284"/>
      <c r="OQX3" s="284"/>
      <c r="OQY3" s="284"/>
      <c r="OQZ3" s="284"/>
      <c r="ORA3" s="284"/>
      <c r="ORB3" s="284"/>
      <c r="ORC3" s="284"/>
      <c r="ORD3" s="284"/>
      <c r="ORE3" s="284"/>
      <c r="ORF3" s="284"/>
      <c r="ORG3" s="284"/>
      <c r="ORH3" s="284"/>
      <c r="ORI3" s="284"/>
      <c r="ORJ3" s="284"/>
      <c r="ORK3" s="284"/>
      <c r="ORL3" s="284"/>
      <c r="ORM3" s="284"/>
      <c r="ORN3" s="284"/>
      <c r="ORO3" s="284"/>
      <c r="ORP3" s="284"/>
      <c r="ORQ3" s="284"/>
      <c r="ORR3" s="284"/>
      <c r="ORS3" s="284"/>
      <c r="ORT3" s="284"/>
      <c r="ORU3" s="284"/>
      <c r="ORV3" s="284"/>
      <c r="ORW3" s="284"/>
      <c r="ORX3" s="284"/>
      <c r="ORY3" s="284"/>
      <c r="ORZ3" s="284"/>
      <c r="OSA3" s="284"/>
      <c r="OSB3" s="284"/>
      <c r="OSC3" s="284"/>
      <c r="OSD3" s="284"/>
      <c r="OSE3" s="284"/>
      <c r="OSF3" s="284"/>
      <c r="OSG3" s="284"/>
      <c r="OSH3" s="284"/>
      <c r="OSI3" s="284"/>
      <c r="OSJ3" s="284"/>
      <c r="OSK3" s="284"/>
      <c r="OSL3" s="284"/>
      <c r="OSM3" s="284"/>
      <c r="OSN3" s="284"/>
      <c r="OSO3" s="284"/>
      <c r="OSP3" s="284"/>
      <c r="OSQ3" s="284"/>
      <c r="OSR3" s="284"/>
      <c r="OSS3" s="284"/>
      <c r="OST3" s="284"/>
      <c r="OSU3" s="284"/>
      <c r="OSV3" s="284"/>
      <c r="OSW3" s="284"/>
      <c r="OSX3" s="284"/>
      <c r="OSY3" s="284"/>
      <c r="OSZ3" s="284"/>
      <c r="OTA3" s="284"/>
      <c r="OTB3" s="284"/>
      <c r="OTC3" s="284"/>
      <c r="OTD3" s="284"/>
      <c r="OTE3" s="284"/>
      <c r="OTF3" s="284"/>
      <c r="OTG3" s="284"/>
      <c r="OTH3" s="284"/>
      <c r="OTI3" s="284"/>
      <c r="OTJ3" s="284"/>
      <c r="OTK3" s="284"/>
      <c r="OTL3" s="284"/>
      <c r="OTM3" s="284"/>
      <c r="OTN3" s="284"/>
      <c r="OTO3" s="284"/>
      <c r="OTP3" s="284"/>
      <c r="OTQ3" s="284"/>
      <c r="OTR3" s="284"/>
      <c r="OTS3" s="284"/>
      <c r="OTT3" s="284"/>
      <c r="OTU3" s="284"/>
      <c r="OTV3" s="284"/>
      <c r="OTW3" s="284"/>
      <c r="OTX3" s="284"/>
      <c r="OTY3" s="284"/>
      <c r="OTZ3" s="284"/>
      <c r="OUA3" s="284"/>
      <c r="OUB3" s="284"/>
      <c r="OUC3" s="284"/>
      <c r="OUD3" s="284"/>
      <c r="OUE3" s="284"/>
      <c r="OUF3" s="284"/>
      <c r="OUG3" s="284"/>
      <c r="OUH3" s="284"/>
      <c r="OUI3" s="284"/>
      <c r="OUJ3" s="284"/>
      <c r="OUK3" s="284"/>
      <c r="OUL3" s="284"/>
      <c r="OUM3" s="284"/>
      <c r="OUN3" s="284"/>
      <c r="OUO3" s="284"/>
      <c r="OUP3" s="284"/>
      <c r="OUQ3" s="284"/>
      <c r="OUR3" s="284"/>
      <c r="OUS3" s="284"/>
      <c r="OUT3" s="284"/>
      <c r="OUU3" s="284"/>
      <c r="OUV3" s="284"/>
      <c r="OUW3" s="284"/>
      <c r="OUX3" s="284"/>
      <c r="OUY3" s="284"/>
      <c r="OUZ3" s="284"/>
      <c r="OVA3" s="284"/>
      <c r="OVB3" s="284"/>
      <c r="OVC3" s="284"/>
      <c r="OVD3" s="284"/>
      <c r="OVE3" s="284"/>
      <c r="OVF3" s="284"/>
      <c r="OVG3" s="284"/>
      <c r="OVH3" s="284"/>
      <c r="OVI3" s="284"/>
      <c r="OVJ3" s="284"/>
      <c r="OVK3" s="284"/>
      <c r="OVL3" s="284"/>
      <c r="OVM3" s="284"/>
      <c r="OVN3" s="284"/>
      <c r="OVO3" s="284"/>
      <c r="OVP3" s="284"/>
      <c r="OVQ3" s="284"/>
      <c r="OVR3" s="284"/>
      <c r="OVS3" s="284"/>
      <c r="OVT3" s="284"/>
      <c r="OVU3" s="284"/>
      <c r="OVV3" s="284"/>
      <c r="OVW3" s="284"/>
      <c r="OVX3" s="284"/>
      <c r="OVY3" s="284"/>
      <c r="OVZ3" s="284"/>
      <c r="OWA3" s="284"/>
      <c r="OWB3" s="284"/>
      <c r="OWC3" s="284"/>
      <c r="OWD3" s="284"/>
      <c r="OWE3" s="284"/>
      <c r="OWF3" s="284"/>
      <c r="OWG3" s="284"/>
      <c r="OWH3" s="284"/>
      <c r="OWI3" s="284"/>
      <c r="OWJ3" s="284"/>
      <c r="OWK3" s="284"/>
      <c r="OWL3" s="284"/>
      <c r="OWM3" s="284"/>
      <c r="OWN3" s="284"/>
      <c r="OWO3" s="284"/>
      <c r="OWP3" s="284"/>
      <c r="OWQ3" s="284"/>
      <c r="OWR3" s="284"/>
      <c r="OWS3" s="284"/>
      <c r="OWT3" s="284"/>
      <c r="OWU3" s="284"/>
      <c r="OWV3" s="284"/>
      <c r="OWW3" s="284"/>
      <c r="OWX3" s="284"/>
      <c r="OWY3" s="284"/>
      <c r="OWZ3" s="284"/>
      <c r="OXA3" s="284"/>
      <c r="OXB3" s="284"/>
      <c r="OXC3" s="284"/>
      <c r="OXD3" s="284"/>
      <c r="OXE3" s="284"/>
      <c r="OXF3" s="284"/>
      <c r="OXG3" s="284"/>
      <c r="OXH3" s="284"/>
      <c r="OXI3" s="284"/>
      <c r="OXJ3" s="284"/>
      <c r="OXK3" s="284"/>
      <c r="OXL3" s="284"/>
      <c r="OXM3" s="284"/>
      <c r="OXN3" s="284"/>
      <c r="OXO3" s="284"/>
      <c r="OXP3" s="284"/>
      <c r="OXQ3" s="284"/>
      <c r="OXR3" s="284"/>
      <c r="OXS3" s="284"/>
      <c r="OXT3" s="284"/>
      <c r="OXU3" s="284"/>
      <c r="OXV3" s="284"/>
      <c r="OXW3" s="284"/>
      <c r="OXX3" s="284"/>
      <c r="OXY3" s="284"/>
      <c r="OXZ3" s="284"/>
      <c r="OYA3" s="284"/>
      <c r="OYB3" s="284"/>
      <c r="OYC3" s="284"/>
      <c r="OYD3" s="284"/>
      <c r="OYE3" s="284"/>
      <c r="OYF3" s="284"/>
      <c r="OYG3" s="284"/>
      <c r="OYH3" s="284"/>
      <c r="OYI3" s="284"/>
      <c r="OYJ3" s="284"/>
      <c r="OYK3" s="284"/>
      <c r="OYL3" s="284"/>
      <c r="OYM3" s="284"/>
      <c r="OYN3" s="284"/>
      <c r="OYO3" s="284"/>
      <c r="OYP3" s="284"/>
      <c r="OYQ3" s="284"/>
      <c r="OYR3" s="284"/>
      <c r="OYS3" s="284"/>
      <c r="OYT3" s="284"/>
      <c r="OYU3" s="284"/>
      <c r="OYV3" s="284"/>
      <c r="OYW3" s="284"/>
      <c r="OYX3" s="284"/>
      <c r="OYY3" s="284"/>
      <c r="OYZ3" s="284"/>
      <c r="OZA3" s="284"/>
      <c r="OZB3" s="284"/>
      <c r="OZC3" s="284"/>
      <c r="OZD3" s="284"/>
      <c r="OZE3" s="284"/>
      <c r="OZF3" s="284"/>
      <c r="OZG3" s="284"/>
      <c r="OZH3" s="284"/>
      <c r="OZI3" s="284"/>
      <c r="OZJ3" s="284"/>
      <c r="OZK3" s="284"/>
      <c r="OZL3" s="284"/>
      <c r="OZM3" s="284"/>
      <c r="OZN3" s="284"/>
      <c r="OZO3" s="284"/>
      <c r="OZP3" s="284"/>
      <c r="OZQ3" s="284"/>
      <c r="OZR3" s="284"/>
      <c r="OZS3" s="284"/>
      <c r="OZT3" s="284"/>
      <c r="OZU3" s="284"/>
      <c r="OZV3" s="284"/>
      <c r="OZW3" s="284"/>
      <c r="OZX3" s="284"/>
      <c r="OZY3" s="284"/>
      <c r="OZZ3" s="284"/>
      <c r="PAA3" s="284"/>
      <c r="PAB3" s="284"/>
      <c r="PAC3" s="284"/>
      <c r="PAD3" s="284"/>
      <c r="PAE3" s="284"/>
      <c r="PAF3" s="284"/>
      <c r="PAG3" s="284"/>
      <c r="PAH3" s="284"/>
      <c r="PAI3" s="284"/>
      <c r="PAJ3" s="284"/>
      <c r="PAK3" s="284"/>
      <c r="PAL3" s="284"/>
      <c r="PAM3" s="284"/>
      <c r="PAN3" s="284"/>
      <c r="PAO3" s="284"/>
      <c r="PAP3" s="284"/>
      <c r="PAQ3" s="284"/>
      <c r="PAR3" s="284"/>
      <c r="PAS3" s="284"/>
      <c r="PAT3" s="284"/>
      <c r="PAU3" s="284"/>
      <c r="PAV3" s="284"/>
      <c r="PAW3" s="284"/>
      <c r="PAX3" s="284"/>
      <c r="PAY3" s="284"/>
      <c r="PAZ3" s="284"/>
      <c r="PBA3" s="284"/>
      <c r="PBB3" s="284"/>
      <c r="PBC3" s="284"/>
      <c r="PBD3" s="284"/>
      <c r="PBE3" s="284"/>
      <c r="PBF3" s="284"/>
      <c r="PBG3" s="284"/>
      <c r="PBH3" s="284"/>
      <c r="PBI3" s="284"/>
      <c r="PBJ3" s="284"/>
      <c r="PBK3" s="284"/>
      <c r="PBL3" s="284"/>
      <c r="PBM3" s="284"/>
      <c r="PBN3" s="284"/>
      <c r="PBO3" s="284"/>
      <c r="PBP3" s="284"/>
      <c r="PBQ3" s="284"/>
      <c r="PBR3" s="284"/>
      <c r="PBS3" s="284"/>
      <c r="PBT3" s="284"/>
      <c r="PBU3" s="284"/>
      <c r="PBV3" s="284"/>
      <c r="PBW3" s="284"/>
      <c r="PBX3" s="284"/>
      <c r="PBY3" s="284"/>
      <c r="PBZ3" s="284"/>
      <c r="PCA3" s="284"/>
      <c r="PCB3" s="284"/>
      <c r="PCC3" s="284"/>
      <c r="PCD3" s="284"/>
      <c r="PCE3" s="284"/>
      <c r="PCF3" s="284"/>
      <c r="PCG3" s="284"/>
      <c r="PCH3" s="284"/>
      <c r="PCI3" s="284"/>
      <c r="PCJ3" s="284"/>
      <c r="PCK3" s="284"/>
      <c r="PCL3" s="284"/>
      <c r="PCM3" s="284"/>
      <c r="PCN3" s="284"/>
      <c r="PCO3" s="284"/>
      <c r="PCP3" s="284"/>
      <c r="PCQ3" s="284"/>
      <c r="PCR3" s="284"/>
      <c r="PCS3" s="284"/>
      <c r="PCT3" s="284"/>
      <c r="PCU3" s="284"/>
      <c r="PCV3" s="284"/>
      <c r="PCW3" s="284"/>
      <c r="PCX3" s="284"/>
      <c r="PCY3" s="284"/>
      <c r="PCZ3" s="284"/>
      <c r="PDA3" s="284"/>
      <c r="PDB3" s="284"/>
      <c r="PDC3" s="284"/>
      <c r="PDD3" s="284"/>
      <c r="PDE3" s="284"/>
      <c r="PDF3" s="284"/>
      <c r="PDG3" s="284"/>
      <c r="PDH3" s="284"/>
      <c r="PDI3" s="284"/>
      <c r="PDJ3" s="284"/>
      <c r="PDK3" s="284"/>
      <c r="PDL3" s="284"/>
      <c r="PDM3" s="284"/>
      <c r="PDN3" s="284"/>
      <c r="PDO3" s="284"/>
      <c r="PDP3" s="284"/>
      <c r="PDQ3" s="284"/>
      <c r="PDR3" s="284"/>
      <c r="PDS3" s="284"/>
      <c r="PDT3" s="284"/>
      <c r="PDU3" s="284"/>
      <c r="PDV3" s="284"/>
      <c r="PDW3" s="284"/>
      <c r="PDX3" s="284"/>
      <c r="PDY3" s="284"/>
      <c r="PDZ3" s="284"/>
      <c r="PEA3" s="284"/>
      <c r="PEB3" s="284"/>
      <c r="PEC3" s="284"/>
      <c r="PED3" s="284"/>
      <c r="PEE3" s="284"/>
      <c r="PEF3" s="284"/>
      <c r="PEG3" s="284"/>
      <c r="PEH3" s="284"/>
      <c r="PEI3" s="284"/>
      <c r="PEJ3" s="284"/>
      <c r="PEK3" s="284"/>
      <c r="PEL3" s="284"/>
      <c r="PEM3" s="284"/>
      <c r="PEN3" s="284"/>
      <c r="PEO3" s="284"/>
      <c r="PEP3" s="284"/>
      <c r="PEQ3" s="284"/>
      <c r="PER3" s="284"/>
      <c r="PES3" s="284"/>
      <c r="PET3" s="284"/>
      <c r="PEU3" s="284"/>
      <c r="PEV3" s="284"/>
      <c r="PEW3" s="284"/>
      <c r="PEX3" s="284"/>
      <c r="PEY3" s="284"/>
      <c r="PEZ3" s="284"/>
      <c r="PFA3" s="284"/>
      <c r="PFB3" s="284"/>
      <c r="PFC3" s="284"/>
      <c r="PFD3" s="284"/>
      <c r="PFE3" s="284"/>
      <c r="PFF3" s="284"/>
      <c r="PFG3" s="284"/>
      <c r="PFH3" s="284"/>
      <c r="PFI3" s="284"/>
      <c r="PFJ3" s="284"/>
      <c r="PFK3" s="284"/>
      <c r="PFL3" s="284"/>
      <c r="PFM3" s="284"/>
      <c r="PFN3" s="284"/>
      <c r="PFO3" s="284"/>
      <c r="PFP3" s="284"/>
      <c r="PFQ3" s="284"/>
      <c r="PFR3" s="284"/>
      <c r="PFS3" s="284"/>
      <c r="PFT3" s="284"/>
      <c r="PFU3" s="284"/>
      <c r="PFV3" s="284"/>
      <c r="PFW3" s="284"/>
      <c r="PFX3" s="284"/>
      <c r="PFY3" s="284"/>
      <c r="PFZ3" s="284"/>
      <c r="PGA3" s="284"/>
      <c r="PGB3" s="284"/>
      <c r="PGC3" s="284"/>
      <c r="PGD3" s="284"/>
      <c r="PGE3" s="284"/>
      <c r="PGF3" s="284"/>
      <c r="PGG3" s="284"/>
      <c r="PGH3" s="284"/>
      <c r="PGI3" s="284"/>
      <c r="PGJ3" s="284"/>
      <c r="PGK3" s="284"/>
      <c r="PGL3" s="284"/>
      <c r="PGM3" s="284"/>
      <c r="PGN3" s="284"/>
      <c r="PGO3" s="284"/>
      <c r="PGP3" s="284"/>
      <c r="PGQ3" s="284"/>
      <c r="PGR3" s="284"/>
      <c r="PGS3" s="284"/>
      <c r="PGT3" s="284"/>
      <c r="PGU3" s="284"/>
      <c r="PGV3" s="284"/>
      <c r="PGW3" s="284"/>
      <c r="PGX3" s="284"/>
      <c r="PGY3" s="284"/>
      <c r="PGZ3" s="284"/>
      <c r="PHA3" s="284"/>
      <c r="PHB3" s="284"/>
      <c r="PHC3" s="284"/>
      <c r="PHD3" s="284"/>
      <c r="PHE3" s="284"/>
      <c r="PHF3" s="284"/>
      <c r="PHG3" s="284"/>
      <c r="PHH3" s="284"/>
      <c r="PHI3" s="284"/>
      <c r="PHJ3" s="284"/>
      <c r="PHK3" s="284"/>
      <c r="PHL3" s="284"/>
      <c r="PHM3" s="284"/>
      <c r="PHN3" s="284"/>
      <c r="PHO3" s="284"/>
      <c r="PHP3" s="284"/>
      <c r="PHQ3" s="284"/>
      <c r="PHR3" s="284"/>
      <c r="PHS3" s="284"/>
      <c r="PHT3" s="284"/>
      <c r="PHU3" s="284"/>
      <c r="PHV3" s="284"/>
      <c r="PHW3" s="284"/>
      <c r="PHX3" s="284"/>
      <c r="PHY3" s="284"/>
      <c r="PHZ3" s="284"/>
      <c r="PIA3" s="284"/>
      <c r="PIB3" s="284"/>
      <c r="PIC3" s="284"/>
      <c r="PID3" s="284"/>
      <c r="PIE3" s="284"/>
      <c r="PIF3" s="284"/>
      <c r="PIG3" s="284"/>
      <c r="PIH3" s="284"/>
      <c r="PII3" s="284"/>
      <c r="PIJ3" s="284"/>
      <c r="PIK3" s="284"/>
      <c r="PIL3" s="284"/>
      <c r="PIM3" s="284"/>
      <c r="PIN3" s="284"/>
      <c r="PIO3" s="284"/>
      <c r="PIP3" s="284"/>
      <c r="PIQ3" s="284"/>
      <c r="PIR3" s="284"/>
      <c r="PIS3" s="284"/>
      <c r="PIT3" s="284"/>
      <c r="PIU3" s="284"/>
      <c r="PIV3" s="284"/>
      <c r="PIW3" s="284"/>
      <c r="PIX3" s="284"/>
      <c r="PIY3" s="284"/>
      <c r="PIZ3" s="284"/>
      <c r="PJA3" s="284"/>
      <c r="PJB3" s="284"/>
      <c r="PJC3" s="284"/>
      <c r="PJD3" s="284"/>
      <c r="PJE3" s="284"/>
      <c r="PJF3" s="284"/>
      <c r="PJG3" s="284"/>
      <c r="PJH3" s="284"/>
      <c r="PJI3" s="284"/>
      <c r="PJJ3" s="284"/>
      <c r="PJK3" s="284"/>
      <c r="PJL3" s="284"/>
      <c r="PJM3" s="284"/>
      <c r="PJN3" s="284"/>
      <c r="PJO3" s="284"/>
      <c r="PJP3" s="284"/>
      <c r="PJQ3" s="284"/>
      <c r="PJR3" s="284"/>
      <c r="PJS3" s="284"/>
      <c r="PJT3" s="284"/>
      <c r="PJU3" s="284"/>
      <c r="PJV3" s="284"/>
      <c r="PJW3" s="284"/>
      <c r="PJX3" s="284"/>
      <c r="PJY3" s="284"/>
      <c r="PJZ3" s="284"/>
      <c r="PKA3" s="284"/>
      <c r="PKB3" s="284"/>
      <c r="PKC3" s="284"/>
      <c r="PKD3" s="284"/>
      <c r="PKE3" s="284"/>
      <c r="PKF3" s="284"/>
      <c r="PKG3" s="284"/>
      <c r="PKH3" s="284"/>
      <c r="PKI3" s="284"/>
      <c r="PKJ3" s="284"/>
      <c r="PKK3" s="284"/>
      <c r="PKL3" s="284"/>
      <c r="PKM3" s="284"/>
      <c r="PKN3" s="284"/>
      <c r="PKO3" s="284"/>
      <c r="PKP3" s="284"/>
      <c r="PKQ3" s="284"/>
      <c r="PKR3" s="284"/>
      <c r="PKS3" s="284"/>
      <c r="PKT3" s="284"/>
      <c r="PKU3" s="284"/>
      <c r="PKV3" s="284"/>
      <c r="PKW3" s="284"/>
      <c r="PKX3" s="284"/>
      <c r="PKY3" s="284"/>
      <c r="PKZ3" s="284"/>
      <c r="PLA3" s="284"/>
      <c r="PLB3" s="284"/>
      <c r="PLC3" s="284"/>
      <c r="PLD3" s="284"/>
      <c r="PLE3" s="284"/>
      <c r="PLF3" s="284"/>
      <c r="PLG3" s="284"/>
      <c r="PLH3" s="284"/>
      <c r="PLI3" s="284"/>
      <c r="PLJ3" s="284"/>
      <c r="PLK3" s="284"/>
      <c r="PLL3" s="284"/>
      <c r="PLM3" s="284"/>
      <c r="PLN3" s="284"/>
      <c r="PLO3" s="284"/>
      <c r="PLP3" s="284"/>
      <c r="PLQ3" s="284"/>
      <c r="PLR3" s="284"/>
      <c r="PLS3" s="284"/>
      <c r="PLT3" s="284"/>
      <c r="PLU3" s="284"/>
      <c r="PLV3" s="284"/>
      <c r="PLW3" s="284"/>
      <c r="PLX3" s="284"/>
      <c r="PLY3" s="284"/>
      <c r="PLZ3" s="284"/>
      <c r="PMA3" s="284"/>
      <c r="PMB3" s="284"/>
      <c r="PMC3" s="284"/>
      <c r="PMD3" s="284"/>
      <c r="PME3" s="284"/>
      <c r="PMF3" s="284"/>
      <c r="PMG3" s="284"/>
      <c r="PMH3" s="284"/>
      <c r="PMI3" s="284"/>
      <c r="PMJ3" s="284"/>
      <c r="PMK3" s="284"/>
      <c r="PML3" s="284"/>
      <c r="PMM3" s="284"/>
      <c r="PMN3" s="284"/>
      <c r="PMO3" s="284"/>
      <c r="PMP3" s="284"/>
      <c r="PMQ3" s="284"/>
      <c r="PMR3" s="284"/>
      <c r="PMS3" s="284"/>
      <c r="PMT3" s="284"/>
      <c r="PMU3" s="284"/>
      <c r="PMV3" s="284"/>
      <c r="PMW3" s="284"/>
      <c r="PMX3" s="284"/>
      <c r="PMY3" s="284"/>
      <c r="PMZ3" s="284"/>
      <c r="PNA3" s="284"/>
      <c r="PNB3" s="284"/>
      <c r="PNC3" s="284"/>
      <c r="PND3" s="284"/>
      <c r="PNE3" s="284"/>
      <c r="PNF3" s="284"/>
      <c r="PNG3" s="284"/>
      <c r="PNH3" s="284"/>
      <c r="PNI3" s="284"/>
      <c r="PNJ3" s="284"/>
      <c r="PNK3" s="284"/>
      <c r="PNL3" s="284"/>
      <c r="PNM3" s="284"/>
      <c r="PNN3" s="284"/>
      <c r="PNO3" s="284"/>
      <c r="PNP3" s="284"/>
      <c r="PNQ3" s="284"/>
      <c r="PNR3" s="284"/>
      <c r="PNS3" s="284"/>
      <c r="PNT3" s="284"/>
      <c r="PNU3" s="284"/>
      <c r="PNV3" s="284"/>
      <c r="PNW3" s="284"/>
      <c r="PNX3" s="284"/>
      <c r="PNY3" s="284"/>
      <c r="PNZ3" s="284"/>
      <c r="POA3" s="284"/>
      <c r="POB3" s="284"/>
      <c r="POC3" s="284"/>
      <c r="POD3" s="284"/>
      <c r="POE3" s="284"/>
      <c r="POF3" s="284"/>
      <c r="POG3" s="284"/>
      <c r="POH3" s="284"/>
      <c r="POI3" s="284"/>
      <c r="POJ3" s="284"/>
      <c r="POK3" s="284"/>
      <c r="POL3" s="284"/>
      <c r="POM3" s="284"/>
      <c r="PON3" s="284"/>
      <c r="POO3" s="284"/>
      <c r="POP3" s="284"/>
      <c r="POQ3" s="284"/>
      <c r="POR3" s="284"/>
      <c r="POS3" s="284"/>
      <c r="POT3" s="284"/>
      <c r="POU3" s="284"/>
      <c r="POV3" s="284"/>
      <c r="POW3" s="284"/>
      <c r="POX3" s="284"/>
      <c r="POY3" s="284"/>
      <c r="POZ3" s="284"/>
      <c r="PPA3" s="284"/>
      <c r="PPB3" s="284"/>
      <c r="PPC3" s="284"/>
      <c r="PPD3" s="284"/>
      <c r="PPE3" s="284"/>
      <c r="PPF3" s="284"/>
      <c r="PPG3" s="284"/>
      <c r="PPH3" s="284"/>
      <c r="PPI3" s="284"/>
      <c r="PPJ3" s="284"/>
      <c r="PPK3" s="284"/>
      <c r="PPL3" s="284"/>
      <c r="PPM3" s="284"/>
      <c r="PPN3" s="284"/>
      <c r="PPO3" s="284"/>
      <c r="PPP3" s="284"/>
      <c r="PPQ3" s="284"/>
      <c r="PPR3" s="284"/>
      <c r="PPS3" s="284"/>
      <c r="PPT3" s="284"/>
      <c r="PPU3" s="284"/>
      <c r="PPV3" s="284"/>
      <c r="PPW3" s="284"/>
      <c r="PPX3" s="284"/>
      <c r="PPY3" s="284"/>
      <c r="PPZ3" s="284"/>
      <c r="PQA3" s="284"/>
      <c r="PQB3" s="284"/>
      <c r="PQC3" s="284"/>
      <c r="PQD3" s="284"/>
      <c r="PQE3" s="284"/>
      <c r="PQF3" s="284"/>
      <c r="PQG3" s="284"/>
      <c r="PQH3" s="284"/>
      <c r="PQI3" s="284"/>
      <c r="PQJ3" s="284"/>
      <c r="PQK3" s="284"/>
      <c r="PQL3" s="284"/>
      <c r="PQM3" s="284"/>
      <c r="PQN3" s="284"/>
      <c r="PQO3" s="284"/>
      <c r="PQP3" s="284"/>
      <c r="PQQ3" s="284"/>
      <c r="PQR3" s="284"/>
      <c r="PQS3" s="284"/>
      <c r="PQT3" s="284"/>
      <c r="PQU3" s="284"/>
      <c r="PQV3" s="284"/>
      <c r="PQW3" s="284"/>
      <c r="PQX3" s="284"/>
      <c r="PQY3" s="284"/>
      <c r="PQZ3" s="284"/>
      <c r="PRA3" s="284"/>
      <c r="PRB3" s="284"/>
      <c r="PRC3" s="284"/>
      <c r="PRD3" s="284"/>
      <c r="PRE3" s="284"/>
      <c r="PRF3" s="284"/>
      <c r="PRG3" s="284"/>
      <c r="PRH3" s="284"/>
      <c r="PRI3" s="284"/>
      <c r="PRJ3" s="284"/>
      <c r="PRK3" s="284"/>
      <c r="PRL3" s="284"/>
      <c r="PRM3" s="284"/>
      <c r="PRN3" s="284"/>
      <c r="PRO3" s="284"/>
      <c r="PRP3" s="284"/>
      <c r="PRQ3" s="284"/>
      <c r="PRR3" s="284"/>
      <c r="PRS3" s="284"/>
      <c r="PRT3" s="284"/>
      <c r="PRU3" s="284"/>
      <c r="PRV3" s="284"/>
      <c r="PRW3" s="284"/>
      <c r="PRX3" s="284"/>
      <c r="PRY3" s="284"/>
      <c r="PRZ3" s="284"/>
      <c r="PSA3" s="284"/>
      <c r="PSB3" s="284"/>
      <c r="PSC3" s="284"/>
      <c r="PSD3" s="284"/>
      <c r="PSE3" s="284"/>
      <c r="PSF3" s="284"/>
      <c r="PSG3" s="284"/>
      <c r="PSH3" s="284"/>
      <c r="PSI3" s="284"/>
      <c r="PSJ3" s="284"/>
      <c r="PSK3" s="284"/>
      <c r="PSL3" s="284"/>
      <c r="PSM3" s="284"/>
      <c r="PSN3" s="284"/>
      <c r="PSO3" s="284"/>
      <c r="PSP3" s="284"/>
      <c r="PSQ3" s="284"/>
      <c r="PSR3" s="284"/>
      <c r="PSS3" s="284"/>
      <c r="PST3" s="284"/>
      <c r="PSU3" s="284"/>
      <c r="PSV3" s="284"/>
      <c r="PSW3" s="284"/>
      <c r="PSX3" s="284"/>
      <c r="PSY3" s="284"/>
      <c r="PSZ3" s="284"/>
      <c r="PTA3" s="284"/>
      <c r="PTB3" s="284"/>
      <c r="PTC3" s="284"/>
      <c r="PTD3" s="284"/>
      <c r="PTE3" s="284"/>
      <c r="PTF3" s="284"/>
      <c r="PTG3" s="284"/>
      <c r="PTH3" s="284"/>
      <c r="PTI3" s="284"/>
      <c r="PTJ3" s="284"/>
      <c r="PTK3" s="284"/>
      <c r="PTL3" s="284"/>
      <c r="PTM3" s="284"/>
      <c r="PTN3" s="284"/>
      <c r="PTO3" s="284"/>
      <c r="PTP3" s="284"/>
      <c r="PTQ3" s="284"/>
      <c r="PTR3" s="284"/>
      <c r="PTS3" s="284"/>
      <c r="PTT3" s="284"/>
      <c r="PTU3" s="284"/>
      <c r="PTV3" s="284"/>
      <c r="PTW3" s="284"/>
      <c r="PTX3" s="284"/>
      <c r="PTY3" s="284"/>
      <c r="PTZ3" s="284"/>
      <c r="PUA3" s="284"/>
      <c r="PUB3" s="284"/>
      <c r="PUC3" s="284"/>
      <c r="PUD3" s="284"/>
      <c r="PUE3" s="284"/>
      <c r="PUF3" s="284"/>
      <c r="PUG3" s="284"/>
      <c r="PUH3" s="284"/>
      <c r="PUI3" s="284"/>
      <c r="PUJ3" s="284"/>
      <c r="PUK3" s="284"/>
      <c r="PUL3" s="284"/>
      <c r="PUM3" s="284"/>
      <c r="PUN3" s="284"/>
      <c r="PUO3" s="284"/>
      <c r="PUP3" s="284"/>
      <c r="PUQ3" s="284"/>
      <c r="PUR3" s="284"/>
      <c r="PUS3" s="284"/>
      <c r="PUT3" s="284"/>
      <c r="PUU3" s="284"/>
      <c r="PUV3" s="284"/>
      <c r="PUW3" s="284"/>
      <c r="PUX3" s="284"/>
      <c r="PUY3" s="284"/>
      <c r="PUZ3" s="284"/>
      <c r="PVA3" s="284"/>
      <c r="PVB3" s="284"/>
      <c r="PVC3" s="284"/>
      <c r="PVD3" s="284"/>
      <c r="PVE3" s="284"/>
      <c r="PVF3" s="284"/>
      <c r="PVG3" s="284"/>
      <c r="PVH3" s="284"/>
      <c r="PVI3" s="284"/>
      <c r="PVJ3" s="284"/>
      <c r="PVK3" s="284"/>
      <c r="PVL3" s="284"/>
      <c r="PVM3" s="284"/>
      <c r="PVN3" s="284"/>
      <c r="PVO3" s="284"/>
      <c r="PVP3" s="284"/>
      <c r="PVQ3" s="284"/>
      <c r="PVR3" s="284"/>
      <c r="PVS3" s="284"/>
      <c r="PVT3" s="284"/>
      <c r="PVU3" s="284"/>
      <c r="PVV3" s="284"/>
      <c r="PVW3" s="284"/>
      <c r="PVX3" s="284"/>
      <c r="PVY3" s="284"/>
      <c r="PVZ3" s="284"/>
      <c r="PWA3" s="284"/>
      <c r="PWB3" s="284"/>
      <c r="PWC3" s="284"/>
      <c r="PWD3" s="284"/>
      <c r="PWE3" s="284"/>
      <c r="PWF3" s="284"/>
      <c r="PWG3" s="284"/>
      <c r="PWH3" s="284"/>
      <c r="PWI3" s="284"/>
      <c r="PWJ3" s="284"/>
      <c r="PWK3" s="284"/>
      <c r="PWL3" s="284"/>
      <c r="PWM3" s="284"/>
      <c r="PWN3" s="284"/>
      <c r="PWO3" s="284"/>
      <c r="PWP3" s="284"/>
      <c r="PWQ3" s="284"/>
      <c r="PWR3" s="284"/>
      <c r="PWS3" s="284"/>
      <c r="PWT3" s="284"/>
      <c r="PWU3" s="284"/>
      <c r="PWV3" s="284"/>
      <c r="PWW3" s="284"/>
      <c r="PWX3" s="284"/>
      <c r="PWY3" s="284"/>
      <c r="PWZ3" s="284"/>
      <c r="PXA3" s="284"/>
      <c r="PXB3" s="284"/>
      <c r="PXC3" s="284"/>
      <c r="PXD3" s="284"/>
      <c r="PXE3" s="284"/>
      <c r="PXF3" s="284"/>
      <c r="PXG3" s="284"/>
      <c r="PXH3" s="284"/>
      <c r="PXI3" s="284"/>
      <c r="PXJ3" s="284"/>
      <c r="PXK3" s="284"/>
      <c r="PXL3" s="284"/>
      <c r="PXM3" s="284"/>
      <c r="PXN3" s="284"/>
      <c r="PXO3" s="284"/>
      <c r="PXP3" s="284"/>
      <c r="PXQ3" s="284"/>
      <c r="PXR3" s="284"/>
      <c r="PXS3" s="284"/>
      <c r="PXT3" s="284"/>
      <c r="PXU3" s="284"/>
      <c r="PXV3" s="284"/>
      <c r="PXW3" s="284"/>
      <c r="PXX3" s="284"/>
      <c r="PXY3" s="284"/>
      <c r="PXZ3" s="284"/>
      <c r="PYA3" s="284"/>
      <c r="PYB3" s="284"/>
      <c r="PYC3" s="284"/>
      <c r="PYD3" s="284"/>
      <c r="PYE3" s="284"/>
      <c r="PYF3" s="284"/>
      <c r="PYG3" s="284"/>
      <c r="PYH3" s="284"/>
      <c r="PYI3" s="284"/>
      <c r="PYJ3" s="284"/>
      <c r="PYK3" s="284"/>
      <c r="PYL3" s="284"/>
      <c r="PYM3" s="284"/>
      <c r="PYN3" s="284"/>
      <c r="PYO3" s="284"/>
      <c r="PYP3" s="284"/>
      <c r="PYQ3" s="284"/>
      <c r="PYR3" s="284"/>
      <c r="PYS3" s="284"/>
      <c r="PYT3" s="284"/>
      <c r="PYU3" s="284"/>
      <c r="PYV3" s="284"/>
      <c r="PYW3" s="284"/>
      <c r="PYX3" s="284"/>
      <c r="PYY3" s="284"/>
      <c r="PYZ3" s="284"/>
      <c r="PZA3" s="284"/>
      <c r="PZB3" s="284"/>
      <c r="PZC3" s="284"/>
      <c r="PZD3" s="284"/>
      <c r="PZE3" s="284"/>
      <c r="PZF3" s="284"/>
      <c r="PZG3" s="284"/>
      <c r="PZH3" s="284"/>
      <c r="PZI3" s="284"/>
      <c r="PZJ3" s="284"/>
      <c r="PZK3" s="284"/>
      <c r="PZL3" s="284"/>
      <c r="PZM3" s="284"/>
      <c r="PZN3" s="284"/>
      <c r="PZO3" s="284"/>
      <c r="PZP3" s="284"/>
      <c r="PZQ3" s="284"/>
      <c r="PZR3" s="284"/>
      <c r="PZS3" s="284"/>
      <c r="PZT3" s="284"/>
      <c r="PZU3" s="284"/>
      <c r="PZV3" s="284"/>
      <c r="PZW3" s="284"/>
      <c r="PZX3" s="284"/>
      <c r="PZY3" s="284"/>
      <c r="PZZ3" s="284"/>
      <c r="QAA3" s="284"/>
      <c r="QAB3" s="284"/>
      <c r="QAC3" s="284"/>
      <c r="QAD3" s="284"/>
      <c r="QAE3" s="284"/>
      <c r="QAF3" s="284"/>
      <c r="QAG3" s="284"/>
      <c r="QAH3" s="284"/>
      <c r="QAI3" s="284"/>
      <c r="QAJ3" s="284"/>
      <c r="QAK3" s="284"/>
      <c r="QAL3" s="284"/>
      <c r="QAM3" s="284"/>
      <c r="QAN3" s="284"/>
      <c r="QAO3" s="284"/>
      <c r="QAP3" s="284"/>
      <c r="QAQ3" s="284"/>
      <c r="QAR3" s="284"/>
      <c r="QAS3" s="284"/>
      <c r="QAT3" s="284"/>
      <c r="QAU3" s="284"/>
      <c r="QAV3" s="284"/>
      <c r="QAW3" s="284"/>
      <c r="QAX3" s="284"/>
      <c r="QAY3" s="284"/>
      <c r="QAZ3" s="284"/>
      <c r="QBA3" s="284"/>
      <c r="QBB3" s="284"/>
      <c r="QBC3" s="284"/>
      <c r="QBD3" s="284"/>
      <c r="QBE3" s="284"/>
      <c r="QBF3" s="284"/>
      <c r="QBG3" s="284"/>
      <c r="QBH3" s="284"/>
      <c r="QBI3" s="284"/>
      <c r="QBJ3" s="284"/>
      <c r="QBK3" s="284"/>
      <c r="QBL3" s="284"/>
      <c r="QBM3" s="284"/>
      <c r="QBN3" s="284"/>
      <c r="QBO3" s="284"/>
      <c r="QBP3" s="284"/>
      <c r="QBQ3" s="284"/>
      <c r="QBR3" s="284"/>
      <c r="QBS3" s="284"/>
      <c r="QBT3" s="284"/>
      <c r="QBU3" s="284"/>
      <c r="QBV3" s="284"/>
      <c r="QBW3" s="284"/>
      <c r="QBX3" s="284"/>
      <c r="QBY3" s="284"/>
      <c r="QBZ3" s="284"/>
      <c r="QCA3" s="284"/>
      <c r="QCB3" s="284"/>
      <c r="QCC3" s="284"/>
      <c r="QCD3" s="284"/>
      <c r="QCE3" s="284"/>
      <c r="QCF3" s="284"/>
      <c r="QCG3" s="284"/>
      <c r="QCH3" s="284"/>
      <c r="QCI3" s="284"/>
      <c r="QCJ3" s="284"/>
      <c r="QCK3" s="284"/>
      <c r="QCL3" s="284"/>
      <c r="QCM3" s="284"/>
      <c r="QCN3" s="284"/>
      <c r="QCO3" s="284"/>
      <c r="QCP3" s="284"/>
      <c r="QCQ3" s="284"/>
      <c r="QCR3" s="284"/>
      <c r="QCS3" s="284"/>
      <c r="QCT3" s="284"/>
      <c r="QCU3" s="284"/>
      <c r="QCV3" s="284"/>
      <c r="QCW3" s="284"/>
      <c r="QCX3" s="284"/>
      <c r="QCY3" s="284"/>
      <c r="QCZ3" s="284"/>
      <c r="QDA3" s="284"/>
      <c r="QDB3" s="284"/>
      <c r="QDC3" s="284"/>
      <c r="QDD3" s="284"/>
      <c r="QDE3" s="284"/>
      <c r="QDF3" s="284"/>
      <c r="QDG3" s="284"/>
      <c r="QDH3" s="284"/>
      <c r="QDI3" s="284"/>
      <c r="QDJ3" s="284"/>
      <c r="QDK3" s="284"/>
      <c r="QDL3" s="284"/>
      <c r="QDM3" s="284"/>
      <c r="QDN3" s="284"/>
      <c r="QDO3" s="284"/>
      <c r="QDP3" s="284"/>
      <c r="QDQ3" s="284"/>
      <c r="QDR3" s="284"/>
      <c r="QDS3" s="284"/>
      <c r="QDT3" s="284"/>
      <c r="QDU3" s="284"/>
      <c r="QDV3" s="284"/>
      <c r="QDW3" s="284"/>
      <c r="QDX3" s="284"/>
      <c r="QDY3" s="284"/>
      <c r="QDZ3" s="284"/>
      <c r="QEA3" s="284"/>
      <c r="QEB3" s="284"/>
      <c r="QEC3" s="284"/>
      <c r="QED3" s="284"/>
      <c r="QEE3" s="284"/>
      <c r="QEF3" s="284"/>
      <c r="QEG3" s="284"/>
      <c r="QEH3" s="284"/>
      <c r="QEI3" s="284"/>
      <c r="QEJ3" s="284"/>
      <c r="QEK3" s="284"/>
      <c r="QEL3" s="284"/>
      <c r="QEM3" s="284"/>
      <c r="QEN3" s="284"/>
      <c r="QEO3" s="284"/>
      <c r="QEP3" s="284"/>
      <c r="QEQ3" s="284"/>
      <c r="QER3" s="284"/>
      <c r="QES3" s="284"/>
      <c r="QET3" s="284"/>
      <c r="QEU3" s="284"/>
      <c r="QEV3" s="284"/>
      <c r="QEW3" s="284"/>
      <c r="QEX3" s="284"/>
      <c r="QEY3" s="284"/>
      <c r="QEZ3" s="284"/>
      <c r="QFA3" s="284"/>
      <c r="QFB3" s="284"/>
      <c r="QFC3" s="284"/>
      <c r="QFD3" s="284"/>
      <c r="QFE3" s="284"/>
      <c r="QFF3" s="284"/>
      <c r="QFG3" s="284"/>
      <c r="QFH3" s="284"/>
      <c r="QFI3" s="284"/>
      <c r="QFJ3" s="284"/>
      <c r="QFK3" s="284"/>
      <c r="QFL3" s="284"/>
      <c r="QFM3" s="284"/>
      <c r="QFN3" s="284"/>
      <c r="QFO3" s="284"/>
      <c r="QFP3" s="284"/>
      <c r="QFQ3" s="284"/>
      <c r="QFR3" s="284"/>
      <c r="QFS3" s="284"/>
      <c r="QFT3" s="284"/>
      <c r="QFU3" s="284"/>
      <c r="QFV3" s="284"/>
      <c r="QFW3" s="284"/>
      <c r="QFX3" s="284"/>
      <c r="QFY3" s="284"/>
      <c r="QFZ3" s="284"/>
      <c r="QGA3" s="284"/>
      <c r="QGB3" s="284"/>
      <c r="QGC3" s="284"/>
      <c r="QGD3" s="284"/>
      <c r="QGE3" s="284"/>
      <c r="QGF3" s="284"/>
      <c r="QGG3" s="284"/>
      <c r="QGH3" s="284"/>
      <c r="QGI3" s="284"/>
      <c r="QGJ3" s="284"/>
      <c r="QGK3" s="284"/>
      <c r="QGL3" s="284"/>
      <c r="QGM3" s="284"/>
      <c r="QGN3" s="284"/>
      <c r="QGO3" s="284"/>
      <c r="QGP3" s="284"/>
      <c r="QGQ3" s="284"/>
      <c r="QGR3" s="284"/>
      <c r="QGS3" s="284"/>
      <c r="QGT3" s="284"/>
      <c r="QGU3" s="284"/>
      <c r="QGV3" s="284"/>
      <c r="QGW3" s="284"/>
      <c r="QGX3" s="284"/>
      <c r="QGY3" s="284"/>
      <c r="QGZ3" s="284"/>
      <c r="QHA3" s="284"/>
      <c r="QHB3" s="284"/>
      <c r="QHC3" s="284"/>
      <c r="QHD3" s="284"/>
      <c r="QHE3" s="284"/>
      <c r="QHF3" s="284"/>
      <c r="QHG3" s="284"/>
      <c r="QHH3" s="284"/>
      <c r="QHI3" s="284"/>
      <c r="QHJ3" s="284"/>
      <c r="QHK3" s="284"/>
      <c r="QHL3" s="284"/>
      <c r="QHM3" s="284"/>
      <c r="QHN3" s="284"/>
      <c r="QHO3" s="284"/>
      <c r="QHP3" s="284"/>
      <c r="QHQ3" s="284"/>
      <c r="QHR3" s="284"/>
      <c r="QHS3" s="284"/>
      <c r="QHT3" s="284"/>
      <c r="QHU3" s="284"/>
      <c r="QHV3" s="284"/>
      <c r="QHW3" s="284"/>
      <c r="QHX3" s="284"/>
      <c r="QHY3" s="284"/>
      <c r="QHZ3" s="284"/>
      <c r="QIA3" s="284"/>
      <c r="QIB3" s="284"/>
      <c r="QIC3" s="284"/>
      <c r="QID3" s="284"/>
      <c r="QIE3" s="284"/>
      <c r="QIF3" s="284"/>
      <c r="QIG3" s="284"/>
      <c r="QIH3" s="284"/>
      <c r="QII3" s="284"/>
      <c r="QIJ3" s="284"/>
      <c r="QIK3" s="284"/>
      <c r="QIL3" s="284"/>
      <c r="QIM3" s="284"/>
      <c r="QIN3" s="284"/>
      <c r="QIO3" s="284"/>
      <c r="QIP3" s="284"/>
      <c r="QIQ3" s="284"/>
      <c r="QIR3" s="284"/>
      <c r="QIS3" s="284"/>
      <c r="QIT3" s="284"/>
      <c r="QIU3" s="284"/>
      <c r="QIV3" s="284"/>
      <c r="QIW3" s="284"/>
      <c r="QIX3" s="284"/>
      <c r="QIY3" s="284"/>
      <c r="QIZ3" s="284"/>
      <c r="QJA3" s="284"/>
      <c r="QJB3" s="284"/>
      <c r="QJC3" s="284"/>
      <c r="QJD3" s="284"/>
      <c r="QJE3" s="284"/>
      <c r="QJF3" s="284"/>
      <c r="QJG3" s="284"/>
      <c r="QJH3" s="284"/>
      <c r="QJI3" s="284"/>
      <c r="QJJ3" s="284"/>
      <c r="QJK3" s="284"/>
      <c r="QJL3" s="284"/>
      <c r="QJM3" s="284"/>
      <c r="QJN3" s="284"/>
      <c r="QJO3" s="284"/>
      <c r="QJP3" s="284"/>
      <c r="QJQ3" s="284"/>
      <c r="QJR3" s="284"/>
      <c r="QJS3" s="284"/>
      <c r="QJT3" s="284"/>
      <c r="QJU3" s="284"/>
      <c r="QJV3" s="284"/>
      <c r="QJW3" s="284"/>
      <c r="QJX3" s="284"/>
      <c r="QJY3" s="284"/>
      <c r="QJZ3" s="284"/>
      <c r="QKA3" s="284"/>
      <c r="QKB3" s="284"/>
      <c r="QKC3" s="284"/>
      <c r="QKD3" s="284"/>
      <c r="QKE3" s="284"/>
      <c r="QKF3" s="284"/>
      <c r="QKG3" s="284"/>
      <c r="QKH3" s="284"/>
      <c r="QKI3" s="284"/>
      <c r="QKJ3" s="284"/>
      <c r="QKK3" s="284"/>
      <c r="QKL3" s="284"/>
      <c r="QKM3" s="284"/>
      <c r="QKN3" s="284"/>
      <c r="QKO3" s="284"/>
      <c r="QKP3" s="284"/>
      <c r="QKQ3" s="284"/>
      <c r="QKR3" s="284"/>
      <c r="QKS3" s="284"/>
      <c r="QKT3" s="284"/>
      <c r="QKU3" s="284"/>
      <c r="QKV3" s="284"/>
      <c r="QKW3" s="284"/>
      <c r="QKX3" s="284"/>
      <c r="QKY3" s="284"/>
      <c r="QKZ3" s="284"/>
      <c r="QLA3" s="284"/>
      <c r="QLB3" s="284"/>
      <c r="QLC3" s="284"/>
      <c r="QLD3" s="284"/>
      <c r="QLE3" s="284"/>
      <c r="QLF3" s="284"/>
      <c r="QLG3" s="284"/>
      <c r="QLH3" s="284"/>
      <c r="QLI3" s="284"/>
      <c r="QLJ3" s="284"/>
      <c r="QLK3" s="284"/>
      <c r="QLL3" s="284"/>
      <c r="QLM3" s="284"/>
      <c r="QLN3" s="284"/>
      <c r="QLO3" s="284"/>
      <c r="QLP3" s="284"/>
      <c r="QLQ3" s="284"/>
      <c r="QLR3" s="284"/>
      <c r="QLS3" s="284"/>
      <c r="QLT3" s="284"/>
      <c r="QLU3" s="284"/>
      <c r="QLV3" s="284"/>
      <c r="QLW3" s="284"/>
      <c r="QLX3" s="284"/>
      <c r="QLY3" s="284"/>
      <c r="QLZ3" s="284"/>
      <c r="QMA3" s="284"/>
      <c r="QMB3" s="284"/>
      <c r="QMC3" s="284"/>
      <c r="QMD3" s="284"/>
      <c r="QME3" s="284"/>
      <c r="QMF3" s="284"/>
      <c r="QMG3" s="284"/>
      <c r="QMH3" s="284"/>
      <c r="QMI3" s="284"/>
      <c r="QMJ3" s="284"/>
      <c r="QMK3" s="284"/>
      <c r="QML3" s="284"/>
      <c r="QMM3" s="284"/>
      <c r="QMN3" s="284"/>
      <c r="QMO3" s="284"/>
      <c r="QMP3" s="284"/>
      <c r="QMQ3" s="284"/>
      <c r="QMR3" s="284"/>
      <c r="QMS3" s="284"/>
      <c r="QMT3" s="284"/>
      <c r="QMU3" s="284"/>
      <c r="QMV3" s="284"/>
      <c r="QMW3" s="284"/>
      <c r="QMX3" s="284"/>
      <c r="QMY3" s="284"/>
      <c r="QMZ3" s="284"/>
      <c r="QNA3" s="284"/>
      <c r="QNB3" s="284"/>
      <c r="QNC3" s="284"/>
      <c r="QND3" s="284"/>
      <c r="QNE3" s="284"/>
      <c r="QNF3" s="284"/>
      <c r="QNG3" s="284"/>
      <c r="QNH3" s="284"/>
      <c r="QNI3" s="284"/>
      <c r="QNJ3" s="284"/>
      <c r="QNK3" s="284"/>
      <c r="QNL3" s="284"/>
      <c r="QNM3" s="284"/>
      <c r="QNN3" s="284"/>
      <c r="QNO3" s="284"/>
      <c r="QNP3" s="284"/>
      <c r="QNQ3" s="284"/>
      <c r="QNR3" s="284"/>
      <c r="QNS3" s="284"/>
      <c r="QNT3" s="284"/>
      <c r="QNU3" s="284"/>
      <c r="QNV3" s="284"/>
      <c r="QNW3" s="284"/>
      <c r="QNX3" s="284"/>
      <c r="QNY3" s="284"/>
      <c r="QNZ3" s="284"/>
      <c r="QOA3" s="284"/>
      <c r="QOB3" s="284"/>
      <c r="QOC3" s="284"/>
      <c r="QOD3" s="284"/>
      <c r="QOE3" s="284"/>
      <c r="QOF3" s="284"/>
      <c r="QOG3" s="284"/>
      <c r="QOH3" s="284"/>
      <c r="QOI3" s="284"/>
      <c r="QOJ3" s="284"/>
      <c r="QOK3" s="284"/>
      <c r="QOL3" s="284"/>
      <c r="QOM3" s="284"/>
      <c r="QON3" s="284"/>
      <c r="QOO3" s="284"/>
      <c r="QOP3" s="284"/>
      <c r="QOQ3" s="284"/>
      <c r="QOR3" s="284"/>
      <c r="QOS3" s="284"/>
      <c r="QOT3" s="284"/>
      <c r="QOU3" s="284"/>
      <c r="QOV3" s="284"/>
      <c r="QOW3" s="284"/>
      <c r="QOX3" s="284"/>
      <c r="QOY3" s="284"/>
      <c r="QOZ3" s="284"/>
      <c r="QPA3" s="284"/>
      <c r="QPB3" s="284"/>
      <c r="QPC3" s="284"/>
      <c r="QPD3" s="284"/>
      <c r="QPE3" s="284"/>
      <c r="QPF3" s="284"/>
      <c r="QPG3" s="284"/>
      <c r="QPH3" s="284"/>
      <c r="QPI3" s="284"/>
      <c r="QPJ3" s="284"/>
      <c r="QPK3" s="284"/>
      <c r="QPL3" s="284"/>
      <c r="QPM3" s="284"/>
      <c r="QPN3" s="284"/>
      <c r="QPO3" s="284"/>
      <c r="QPP3" s="284"/>
      <c r="QPQ3" s="284"/>
      <c r="QPR3" s="284"/>
      <c r="QPS3" s="284"/>
      <c r="QPT3" s="284"/>
      <c r="QPU3" s="284"/>
      <c r="QPV3" s="284"/>
      <c r="QPW3" s="284"/>
      <c r="QPX3" s="284"/>
      <c r="QPY3" s="284"/>
      <c r="QPZ3" s="284"/>
      <c r="QQA3" s="284"/>
      <c r="QQB3" s="284"/>
      <c r="QQC3" s="284"/>
      <c r="QQD3" s="284"/>
      <c r="QQE3" s="284"/>
      <c r="QQF3" s="284"/>
      <c r="QQG3" s="284"/>
      <c r="QQH3" s="284"/>
      <c r="QQI3" s="284"/>
      <c r="QQJ3" s="284"/>
      <c r="QQK3" s="284"/>
      <c r="QQL3" s="284"/>
      <c r="QQM3" s="284"/>
      <c r="QQN3" s="284"/>
      <c r="QQO3" s="284"/>
      <c r="QQP3" s="284"/>
      <c r="QQQ3" s="284"/>
      <c r="QQR3" s="284"/>
      <c r="QQS3" s="284"/>
      <c r="QQT3" s="284"/>
      <c r="QQU3" s="284"/>
      <c r="QQV3" s="284"/>
      <c r="QQW3" s="284"/>
      <c r="QQX3" s="284"/>
      <c r="QQY3" s="284"/>
      <c r="QQZ3" s="284"/>
      <c r="QRA3" s="284"/>
      <c r="QRB3" s="284"/>
      <c r="QRC3" s="284"/>
      <c r="QRD3" s="284"/>
      <c r="QRE3" s="284"/>
      <c r="QRF3" s="284"/>
      <c r="QRG3" s="284"/>
      <c r="QRH3" s="284"/>
      <c r="QRI3" s="284"/>
      <c r="QRJ3" s="284"/>
      <c r="QRK3" s="284"/>
      <c r="QRL3" s="284"/>
      <c r="QRM3" s="284"/>
      <c r="QRN3" s="284"/>
      <c r="QRO3" s="284"/>
      <c r="QRP3" s="284"/>
      <c r="QRQ3" s="284"/>
      <c r="QRR3" s="284"/>
      <c r="QRS3" s="284"/>
      <c r="QRT3" s="284"/>
      <c r="QRU3" s="284"/>
      <c r="QRV3" s="284"/>
      <c r="QRW3" s="284"/>
      <c r="QRX3" s="284"/>
      <c r="QRY3" s="284"/>
      <c r="QRZ3" s="284"/>
      <c r="QSA3" s="284"/>
      <c r="QSB3" s="284"/>
      <c r="QSC3" s="284"/>
      <c r="QSD3" s="284"/>
      <c r="QSE3" s="284"/>
      <c r="QSF3" s="284"/>
      <c r="QSG3" s="284"/>
      <c r="QSH3" s="284"/>
      <c r="QSI3" s="284"/>
      <c r="QSJ3" s="284"/>
      <c r="QSK3" s="284"/>
      <c r="QSL3" s="284"/>
      <c r="QSM3" s="284"/>
      <c r="QSN3" s="284"/>
      <c r="QSO3" s="284"/>
      <c r="QSP3" s="284"/>
      <c r="QSQ3" s="284"/>
      <c r="QSR3" s="284"/>
      <c r="QSS3" s="284"/>
      <c r="QST3" s="284"/>
      <c r="QSU3" s="284"/>
      <c r="QSV3" s="284"/>
      <c r="QSW3" s="284"/>
      <c r="QSX3" s="284"/>
      <c r="QSY3" s="284"/>
      <c r="QSZ3" s="284"/>
      <c r="QTA3" s="284"/>
      <c r="QTB3" s="284"/>
      <c r="QTC3" s="284"/>
      <c r="QTD3" s="284"/>
      <c r="QTE3" s="284"/>
      <c r="QTF3" s="284"/>
      <c r="QTG3" s="284"/>
      <c r="QTH3" s="284"/>
      <c r="QTI3" s="284"/>
      <c r="QTJ3" s="284"/>
      <c r="QTK3" s="284"/>
      <c r="QTL3" s="284"/>
      <c r="QTM3" s="284"/>
      <c r="QTN3" s="284"/>
      <c r="QTO3" s="284"/>
      <c r="QTP3" s="284"/>
      <c r="QTQ3" s="284"/>
      <c r="QTR3" s="284"/>
      <c r="QTS3" s="284"/>
      <c r="QTT3" s="284"/>
      <c r="QTU3" s="284"/>
      <c r="QTV3" s="284"/>
      <c r="QTW3" s="284"/>
      <c r="QTX3" s="284"/>
      <c r="QTY3" s="284"/>
      <c r="QTZ3" s="284"/>
      <c r="QUA3" s="284"/>
      <c r="QUB3" s="284"/>
      <c r="QUC3" s="284"/>
      <c r="QUD3" s="284"/>
      <c r="QUE3" s="284"/>
      <c r="QUF3" s="284"/>
      <c r="QUG3" s="284"/>
      <c r="QUH3" s="284"/>
      <c r="QUI3" s="284"/>
      <c r="QUJ3" s="284"/>
      <c r="QUK3" s="284"/>
      <c r="QUL3" s="284"/>
      <c r="QUM3" s="284"/>
      <c r="QUN3" s="284"/>
      <c r="QUO3" s="284"/>
      <c r="QUP3" s="284"/>
      <c r="QUQ3" s="284"/>
      <c r="QUR3" s="284"/>
      <c r="QUS3" s="284"/>
      <c r="QUT3" s="284"/>
      <c r="QUU3" s="284"/>
      <c r="QUV3" s="284"/>
      <c r="QUW3" s="284"/>
      <c r="QUX3" s="284"/>
      <c r="QUY3" s="284"/>
      <c r="QUZ3" s="284"/>
      <c r="QVA3" s="284"/>
      <c r="QVB3" s="284"/>
      <c r="QVC3" s="284"/>
      <c r="QVD3" s="284"/>
      <c r="QVE3" s="284"/>
      <c r="QVF3" s="284"/>
      <c r="QVG3" s="284"/>
      <c r="QVH3" s="284"/>
      <c r="QVI3" s="284"/>
      <c r="QVJ3" s="284"/>
      <c r="QVK3" s="284"/>
      <c r="QVL3" s="284"/>
      <c r="QVM3" s="284"/>
      <c r="QVN3" s="284"/>
      <c r="QVO3" s="284"/>
      <c r="QVP3" s="284"/>
      <c r="QVQ3" s="284"/>
      <c r="QVR3" s="284"/>
      <c r="QVS3" s="284"/>
      <c r="QVT3" s="284"/>
      <c r="QVU3" s="284"/>
      <c r="QVV3" s="284"/>
      <c r="QVW3" s="284"/>
      <c r="QVX3" s="284"/>
      <c r="QVY3" s="284"/>
      <c r="QVZ3" s="284"/>
      <c r="QWA3" s="284"/>
      <c r="QWB3" s="284"/>
      <c r="QWC3" s="284"/>
      <c r="QWD3" s="284"/>
      <c r="QWE3" s="284"/>
      <c r="QWF3" s="284"/>
      <c r="QWG3" s="284"/>
      <c r="QWH3" s="284"/>
      <c r="QWI3" s="284"/>
      <c r="QWJ3" s="284"/>
      <c r="QWK3" s="284"/>
      <c r="QWL3" s="284"/>
      <c r="QWM3" s="284"/>
      <c r="QWN3" s="284"/>
      <c r="QWO3" s="284"/>
      <c r="QWP3" s="284"/>
      <c r="QWQ3" s="284"/>
      <c r="QWR3" s="284"/>
      <c r="QWS3" s="284"/>
      <c r="QWT3" s="284"/>
      <c r="QWU3" s="284"/>
      <c r="QWV3" s="284"/>
      <c r="QWW3" s="284"/>
      <c r="QWX3" s="284"/>
      <c r="QWY3" s="284"/>
      <c r="QWZ3" s="284"/>
      <c r="QXA3" s="284"/>
      <c r="QXB3" s="284"/>
      <c r="QXC3" s="284"/>
      <c r="QXD3" s="284"/>
      <c r="QXE3" s="284"/>
      <c r="QXF3" s="284"/>
      <c r="QXG3" s="284"/>
      <c r="QXH3" s="284"/>
      <c r="QXI3" s="284"/>
      <c r="QXJ3" s="284"/>
      <c r="QXK3" s="284"/>
      <c r="QXL3" s="284"/>
      <c r="QXM3" s="284"/>
      <c r="QXN3" s="284"/>
      <c r="QXO3" s="284"/>
      <c r="QXP3" s="284"/>
      <c r="QXQ3" s="284"/>
      <c r="QXR3" s="284"/>
      <c r="QXS3" s="284"/>
      <c r="QXT3" s="284"/>
      <c r="QXU3" s="284"/>
      <c r="QXV3" s="284"/>
      <c r="QXW3" s="284"/>
      <c r="QXX3" s="284"/>
      <c r="QXY3" s="284"/>
      <c r="QXZ3" s="284"/>
      <c r="QYA3" s="284"/>
      <c r="QYB3" s="284"/>
      <c r="QYC3" s="284"/>
      <c r="QYD3" s="284"/>
      <c r="QYE3" s="284"/>
      <c r="QYF3" s="284"/>
      <c r="QYG3" s="284"/>
      <c r="QYH3" s="284"/>
      <c r="QYI3" s="284"/>
      <c r="QYJ3" s="284"/>
      <c r="QYK3" s="284"/>
      <c r="QYL3" s="284"/>
      <c r="QYM3" s="284"/>
      <c r="QYN3" s="284"/>
      <c r="QYO3" s="284"/>
      <c r="QYP3" s="284"/>
      <c r="QYQ3" s="284"/>
      <c r="QYR3" s="284"/>
      <c r="QYS3" s="284"/>
      <c r="QYT3" s="284"/>
      <c r="QYU3" s="284"/>
      <c r="QYV3" s="284"/>
      <c r="QYW3" s="284"/>
      <c r="QYX3" s="284"/>
      <c r="QYY3" s="284"/>
      <c r="QYZ3" s="284"/>
      <c r="QZA3" s="284"/>
      <c r="QZB3" s="284"/>
      <c r="QZC3" s="284"/>
      <c r="QZD3" s="284"/>
      <c r="QZE3" s="284"/>
      <c r="QZF3" s="284"/>
      <c r="QZG3" s="284"/>
      <c r="QZH3" s="284"/>
      <c r="QZI3" s="284"/>
      <c r="QZJ3" s="284"/>
      <c r="QZK3" s="284"/>
      <c r="QZL3" s="284"/>
      <c r="QZM3" s="284"/>
      <c r="QZN3" s="284"/>
      <c r="QZO3" s="284"/>
      <c r="QZP3" s="284"/>
      <c r="QZQ3" s="284"/>
      <c r="QZR3" s="284"/>
      <c r="QZS3" s="284"/>
      <c r="QZT3" s="284"/>
      <c r="QZU3" s="284"/>
      <c r="QZV3" s="284"/>
      <c r="QZW3" s="284"/>
      <c r="QZX3" s="284"/>
      <c r="QZY3" s="284"/>
      <c r="QZZ3" s="284"/>
      <c r="RAA3" s="284"/>
      <c r="RAB3" s="284"/>
      <c r="RAC3" s="284"/>
      <c r="RAD3" s="284"/>
      <c r="RAE3" s="284"/>
      <c r="RAF3" s="284"/>
      <c r="RAG3" s="284"/>
      <c r="RAH3" s="284"/>
      <c r="RAI3" s="284"/>
      <c r="RAJ3" s="284"/>
      <c r="RAK3" s="284"/>
      <c r="RAL3" s="284"/>
      <c r="RAM3" s="284"/>
      <c r="RAN3" s="284"/>
      <c r="RAO3" s="284"/>
      <c r="RAP3" s="284"/>
      <c r="RAQ3" s="284"/>
      <c r="RAR3" s="284"/>
      <c r="RAS3" s="284"/>
      <c r="RAT3" s="284"/>
      <c r="RAU3" s="284"/>
      <c r="RAV3" s="284"/>
      <c r="RAW3" s="284"/>
      <c r="RAX3" s="284"/>
      <c r="RAY3" s="284"/>
      <c r="RAZ3" s="284"/>
      <c r="RBA3" s="284"/>
      <c r="RBB3" s="284"/>
      <c r="RBC3" s="284"/>
      <c r="RBD3" s="284"/>
      <c r="RBE3" s="284"/>
      <c r="RBF3" s="284"/>
      <c r="RBG3" s="284"/>
      <c r="RBH3" s="284"/>
      <c r="RBI3" s="284"/>
      <c r="RBJ3" s="284"/>
      <c r="RBK3" s="284"/>
      <c r="RBL3" s="284"/>
      <c r="RBM3" s="284"/>
      <c r="RBN3" s="284"/>
      <c r="RBO3" s="284"/>
      <c r="RBP3" s="284"/>
      <c r="RBQ3" s="284"/>
      <c r="RBR3" s="284"/>
      <c r="RBS3" s="284"/>
      <c r="RBT3" s="284"/>
      <c r="RBU3" s="284"/>
      <c r="RBV3" s="284"/>
      <c r="RBW3" s="284"/>
      <c r="RBX3" s="284"/>
      <c r="RBY3" s="284"/>
      <c r="RBZ3" s="284"/>
      <c r="RCA3" s="284"/>
      <c r="RCB3" s="284"/>
      <c r="RCC3" s="284"/>
      <c r="RCD3" s="284"/>
      <c r="RCE3" s="284"/>
      <c r="RCF3" s="284"/>
      <c r="RCG3" s="284"/>
      <c r="RCH3" s="284"/>
      <c r="RCI3" s="284"/>
      <c r="RCJ3" s="284"/>
      <c r="RCK3" s="284"/>
      <c r="RCL3" s="284"/>
      <c r="RCM3" s="284"/>
      <c r="RCN3" s="284"/>
      <c r="RCO3" s="284"/>
      <c r="RCP3" s="284"/>
      <c r="RCQ3" s="284"/>
      <c r="RCR3" s="284"/>
      <c r="RCS3" s="284"/>
      <c r="RCT3" s="284"/>
      <c r="RCU3" s="284"/>
      <c r="RCV3" s="284"/>
      <c r="RCW3" s="284"/>
      <c r="RCX3" s="284"/>
      <c r="RCY3" s="284"/>
      <c r="RCZ3" s="284"/>
      <c r="RDA3" s="284"/>
      <c r="RDB3" s="284"/>
      <c r="RDC3" s="284"/>
      <c r="RDD3" s="284"/>
      <c r="RDE3" s="284"/>
      <c r="RDF3" s="284"/>
      <c r="RDG3" s="284"/>
      <c r="RDH3" s="284"/>
      <c r="RDI3" s="284"/>
      <c r="RDJ3" s="284"/>
      <c r="RDK3" s="284"/>
      <c r="RDL3" s="284"/>
      <c r="RDM3" s="284"/>
      <c r="RDN3" s="284"/>
      <c r="RDO3" s="284"/>
      <c r="RDP3" s="284"/>
      <c r="RDQ3" s="284"/>
      <c r="RDR3" s="284"/>
      <c r="RDS3" s="284"/>
      <c r="RDT3" s="284"/>
      <c r="RDU3" s="284"/>
      <c r="RDV3" s="284"/>
      <c r="RDW3" s="284"/>
      <c r="RDX3" s="284"/>
      <c r="RDY3" s="284"/>
      <c r="RDZ3" s="284"/>
      <c r="REA3" s="284"/>
      <c r="REB3" s="284"/>
      <c r="REC3" s="284"/>
      <c r="RED3" s="284"/>
      <c r="REE3" s="284"/>
      <c r="REF3" s="284"/>
      <c r="REG3" s="284"/>
      <c r="REH3" s="284"/>
      <c r="REI3" s="284"/>
      <c r="REJ3" s="284"/>
      <c r="REK3" s="284"/>
      <c r="REL3" s="284"/>
      <c r="REM3" s="284"/>
      <c r="REN3" s="284"/>
      <c r="REO3" s="284"/>
      <c r="REP3" s="284"/>
      <c r="REQ3" s="284"/>
      <c r="RER3" s="284"/>
      <c r="RES3" s="284"/>
      <c r="RET3" s="284"/>
      <c r="REU3" s="284"/>
      <c r="REV3" s="284"/>
      <c r="REW3" s="284"/>
      <c r="REX3" s="284"/>
      <c r="REY3" s="284"/>
      <c r="REZ3" s="284"/>
      <c r="RFA3" s="284"/>
      <c r="RFB3" s="284"/>
      <c r="RFC3" s="284"/>
      <c r="RFD3" s="284"/>
      <c r="RFE3" s="284"/>
      <c r="RFF3" s="284"/>
      <c r="RFG3" s="284"/>
      <c r="RFH3" s="284"/>
      <c r="RFI3" s="284"/>
      <c r="RFJ3" s="284"/>
      <c r="RFK3" s="284"/>
      <c r="RFL3" s="284"/>
      <c r="RFM3" s="284"/>
      <c r="RFN3" s="284"/>
      <c r="RFO3" s="284"/>
      <c r="RFP3" s="284"/>
      <c r="RFQ3" s="284"/>
      <c r="RFR3" s="284"/>
      <c r="RFS3" s="284"/>
      <c r="RFT3" s="284"/>
      <c r="RFU3" s="284"/>
      <c r="RFV3" s="284"/>
      <c r="RFW3" s="284"/>
      <c r="RFX3" s="284"/>
      <c r="RFY3" s="284"/>
      <c r="RFZ3" s="284"/>
      <c r="RGA3" s="284"/>
      <c r="RGB3" s="284"/>
      <c r="RGC3" s="284"/>
      <c r="RGD3" s="284"/>
      <c r="RGE3" s="284"/>
      <c r="RGF3" s="284"/>
      <c r="RGG3" s="284"/>
      <c r="RGH3" s="284"/>
      <c r="RGI3" s="284"/>
      <c r="RGJ3" s="284"/>
      <c r="RGK3" s="284"/>
      <c r="RGL3" s="284"/>
      <c r="RGM3" s="284"/>
      <c r="RGN3" s="284"/>
      <c r="RGO3" s="284"/>
      <c r="RGP3" s="284"/>
      <c r="RGQ3" s="284"/>
      <c r="RGR3" s="284"/>
      <c r="RGS3" s="284"/>
      <c r="RGT3" s="284"/>
      <c r="RGU3" s="284"/>
      <c r="RGV3" s="284"/>
      <c r="RGW3" s="284"/>
      <c r="RGX3" s="284"/>
      <c r="RGY3" s="284"/>
      <c r="RGZ3" s="284"/>
      <c r="RHA3" s="284"/>
      <c r="RHB3" s="284"/>
      <c r="RHC3" s="284"/>
      <c r="RHD3" s="284"/>
      <c r="RHE3" s="284"/>
      <c r="RHF3" s="284"/>
      <c r="RHG3" s="284"/>
      <c r="RHH3" s="284"/>
      <c r="RHI3" s="284"/>
      <c r="RHJ3" s="284"/>
      <c r="RHK3" s="284"/>
      <c r="RHL3" s="284"/>
      <c r="RHM3" s="284"/>
      <c r="RHN3" s="284"/>
      <c r="RHO3" s="284"/>
      <c r="RHP3" s="284"/>
      <c r="RHQ3" s="284"/>
      <c r="RHR3" s="284"/>
      <c r="RHS3" s="284"/>
      <c r="RHT3" s="284"/>
      <c r="RHU3" s="284"/>
      <c r="RHV3" s="284"/>
      <c r="RHW3" s="284"/>
      <c r="RHX3" s="284"/>
      <c r="RHY3" s="284"/>
      <c r="RHZ3" s="284"/>
      <c r="RIA3" s="284"/>
      <c r="RIB3" s="284"/>
      <c r="RIC3" s="284"/>
      <c r="RID3" s="284"/>
      <c r="RIE3" s="284"/>
      <c r="RIF3" s="284"/>
      <c r="RIG3" s="284"/>
      <c r="RIH3" s="284"/>
      <c r="RII3" s="284"/>
      <c r="RIJ3" s="284"/>
      <c r="RIK3" s="284"/>
      <c r="RIL3" s="284"/>
      <c r="RIM3" s="284"/>
      <c r="RIN3" s="284"/>
      <c r="RIO3" s="284"/>
      <c r="RIP3" s="284"/>
      <c r="RIQ3" s="284"/>
      <c r="RIR3" s="284"/>
      <c r="RIS3" s="284"/>
      <c r="RIT3" s="284"/>
      <c r="RIU3" s="284"/>
      <c r="RIV3" s="284"/>
      <c r="RIW3" s="284"/>
      <c r="RIX3" s="284"/>
      <c r="RIY3" s="284"/>
      <c r="RIZ3" s="284"/>
      <c r="RJA3" s="284"/>
      <c r="RJB3" s="284"/>
      <c r="RJC3" s="284"/>
      <c r="RJD3" s="284"/>
      <c r="RJE3" s="284"/>
      <c r="RJF3" s="284"/>
      <c r="RJG3" s="284"/>
      <c r="RJH3" s="284"/>
      <c r="RJI3" s="284"/>
      <c r="RJJ3" s="284"/>
      <c r="RJK3" s="284"/>
      <c r="RJL3" s="284"/>
      <c r="RJM3" s="284"/>
      <c r="RJN3" s="284"/>
      <c r="RJO3" s="284"/>
      <c r="RJP3" s="284"/>
      <c r="RJQ3" s="284"/>
      <c r="RJR3" s="284"/>
      <c r="RJS3" s="284"/>
      <c r="RJT3" s="284"/>
      <c r="RJU3" s="284"/>
      <c r="RJV3" s="284"/>
      <c r="RJW3" s="284"/>
      <c r="RJX3" s="284"/>
      <c r="RJY3" s="284"/>
      <c r="RJZ3" s="284"/>
      <c r="RKA3" s="284"/>
      <c r="RKB3" s="284"/>
      <c r="RKC3" s="284"/>
      <c r="RKD3" s="284"/>
      <c r="RKE3" s="284"/>
      <c r="RKF3" s="284"/>
      <c r="RKG3" s="284"/>
      <c r="RKH3" s="284"/>
      <c r="RKI3" s="284"/>
      <c r="RKJ3" s="284"/>
      <c r="RKK3" s="284"/>
      <c r="RKL3" s="284"/>
      <c r="RKM3" s="284"/>
      <c r="RKN3" s="284"/>
      <c r="RKO3" s="284"/>
      <c r="RKP3" s="284"/>
      <c r="RKQ3" s="284"/>
      <c r="RKR3" s="284"/>
      <c r="RKS3" s="284"/>
      <c r="RKT3" s="284"/>
      <c r="RKU3" s="284"/>
      <c r="RKV3" s="284"/>
      <c r="RKW3" s="284"/>
      <c r="RKX3" s="284"/>
      <c r="RKY3" s="284"/>
      <c r="RKZ3" s="284"/>
      <c r="RLA3" s="284"/>
      <c r="RLB3" s="284"/>
      <c r="RLC3" s="284"/>
      <c r="RLD3" s="284"/>
      <c r="RLE3" s="284"/>
      <c r="RLF3" s="284"/>
      <c r="RLG3" s="284"/>
      <c r="RLH3" s="284"/>
      <c r="RLI3" s="284"/>
      <c r="RLJ3" s="284"/>
      <c r="RLK3" s="284"/>
      <c r="RLL3" s="284"/>
      <c r="RLM3" s="284"/>
      <c r="RLN3" s="284"/>
      <c r="RLO3" s="284"/>
      <c r="RLP3" s="284"/>
      <c r="RLQ3" s="284"/>
      <c r="RLR3" s="284"/>
      <c r="RLS3" s="284"/>
      <c r="RLT3" s="284"/>
      <c r="RLU3" s="284"/>
      <c r="RLV3" s="284"/>
      <c r="RLW3" s="284"/>
      <c r="RLX3" s="284"/>
      <c r="RLY3" s="284"/>
      <c r="RLZ3" s="284"/>
      <c r="RMA3" s="284"/>
      <c r="RMB3" s="284"/>
      <c r="RMC3" s="284"/>
      <c r="RMD3" s="284"/>
      <c r="RME3" s="284"/>
      <c r="RMF3" s="284"/>
      <c r="RMG3" s="284"/>
      <c r="RMH3" s="284"/>
      <c r="RMI3" s="284"/>
      <c r="RMJ3" s="284"/>
      <c r="RMK3" s="284"/>
      <c r="RML3" s="284"/>
      <c r="RMM3" s="284"/>
      <c r="RMN3" s="284"/>
      <c r="RMO3" s="284"/>
      <c r="RMP3" s="284"/>
      <c r="RMQ3" s="284"/>
      <c r="RMR3" s="284"/>
      <c r="RMS3" s="284"/>
      <c r="RMT3" s="284"/>
      <c r="RMU3" s="284"/>
      <c r="RMV3" s="284"/>
      <c r="RMW3" s="284"/>
      <c r="RMX3" s="284"/>
      <c r="RMY3" s="284"/>
      <c r="RMZ3" s="284"/>
      <c r="RNA3" s="284"/>
      <c r="RNB3" s="284"/>
      <c r="RNC3" s="284"/>
      <c r="RND3" s="284"/>
      <c r="RNE3" s="284"/>
      <c r="RNF3" s="284"/>
      <c r="RNG3" s="284"/>
      <c r="RNH3" s="284"/>
      <c r="RNI3" s="284"/>
      <c r="RNJ3" s="284"/>
      <c r="RNK3" s="284"/>
      <c r="RNL3" s="284"/>
      <c r="RNM3" s="284"/>
      <c r="RNN3" s="284"/>
      <c r="RNO3" s="284"/>
      <c r="RNP3" s="284"/>
      <c r="RNQ3" s="284"/>
      <c r="RNR3" s="284"/>
      <c r="RNS3" s="284"/>
      <c r="RNT3" s="284"/>
      <c r="RNU3" s="284"/>
      <c r="RNV3" s="284"/>
      <c r="RNW3" s="284"/>
      <c r="RNX3" s="284"/>
      <c r="RNY3" s="284"/>
      <c r="RNZ3" s="284"/>
      <c r="ROA3" s="284"/>
      <c r="ROB3" s="284"/>
      <c r="ROC3" s="284"/>
      <c r="ROD3" s="284"/>
      <c r="ROE3" s="284"/>
      <c r="ROF3" s="284"/>
      <c r="ROG3" s="284"/>
      <c r="ROH3" s="284"/>
      <c r="ROI3" s="284"/>
      <c r="ROJ3" s="284"/>
      <c r="ROK3" s="284"/>
      <c r="ROL3" s="284"/>
      <c r="ROM3" s="284"/>
      <c r="RON3" s="284"/>
      <c r="ROO3" s="284"/>
      <c r="ROP3" s="284"/>
      <c r="ROQ3" s="284"/>
      <c r="ROR3" s="284"/>
      <c r="ROS3" s="284"/>
      <c r="ROT3" s="284"/>
      <c r="ROU3" s="284"/>
      <c r="ROV3" s="284"/>
      <c r="ROW3" s="284"/>
      <c r="ROX3" s="284"/>
      <c r="ROY3" s="284"/>
      <c r="ROZ3" s="284"/>
      <c r="RPA3" s="284"/>
      <c r="RPB3" s="284"/>
      <c r="RPC3" s="284"/>
      <c r="RPD3" s="284"/>
      <c r="RPE3" s="284"/>
      <c r="RPF3" s="284"/>
      <c r="RPG3" s="284"/>
      <c r="RPH3" s="284"/>
      <c r="RPI3" s="284"/>
      <c r="RPJ3" s="284"/>
      <c r="RPK3" s="284"/>
      <c r="RPL3" s="284"/>
      <c r="RPM3" s="284"/>
      <c r="RPN3" s="284"/>
      <c r="RPO3" s="284"/>
      <c r="RPP3" s="284"/>
      <c r="RPQ3" s="284"/>
      <c r="RPR3" s="284"/>
      <c r="RPS3" s="284"/>
      <c r="RPT3" s="284"/>
      <c r="RPU3" s="284"/>
      <c r="RPV3" s="284"/>
      <c r="RPW3" s="284"/>
      <c r="RPX3" s="284"/>
      <c r="RPY3" s="284"/>
      <c r="RPZ3" s="284"/>
      <c r="RQA3" s="284"/>
      <c r="RQB3" s="284"/>
      <c r="RQC3" s="284"/>
      <c r="RQD3" s="284"/>
      <c r="RQE3" s="284"/>
      <c r="RQF3" s="284"/>
      <c r="RQG3" s="284"/>
      <c r="RQH3" s="284"/>
      <c r="RQI3" s="284"/>
      <c r="RQJ3" s="284"/>
      <c r="RQK3" s="284"/>
      <c r="RQL3" s="284"/>
      <c r="RQM3" s="284"/>
      <c r="RQN3" s="284"/>
      <c r="RQO3" s="284"/>
      <c r="RQP3" s="284"/>
      <c r="RQQ3" s="284"/>
      <c r="RQR3" s="284"/>
      <c r="RQS3" s="284"/>
      <c r="RQT3" s="284"/>
      <c r="RQU3" s="284"/>
      <c r="RQV3" s="284"/>
      <c r="RQW3" s="284"/>
      <c r="RQX3" s="284"/>
      <c r="RQY3" s="284"/>
      <c r="RQZ3" s="284"/>
      <c r="RRA3" s="284"/>
      <c r="RRB3" s="284"/>
      <c r="RRC3" s="284"/>
      <c r="RRD3" s="284"/>
      <c r="RRE3" s="284"/>
      <c r="RRF3" s="284"/>
      <c r="RRG3" s="284"/>
      <c r="RRH3" s="284"/>
      <c r="RRI3" s="284"/>
      <c r="RRJ3" s="284"/>
      <c r="RRK3" s="284"/>
      <c r="RRL3" s="284"/>
      <c r="RRM3" s="284"/>
      <c r="RRN3" s="284"/>
      <c r="RRO3" s="284"/>
      <c r="RRP3" s="284"/>
      <c r="RRQ3" s="284"/>
      <c r="RRR3" s="284"/>
      <c r="RRS3" s="284"/>
      <c r="RRT3" s="284"/>
      <c r="RRU3" s="284"/>
      <c r="RRV3" s="284"/>
      <c r="RRW3" s="284"/>
      <c r="RRX3" s="284"/>
      <c r="RRY3" s="284"/>
      <c r="RRZ3" s="284"/>
      <c r="RSA3" s="284"/>
      <c r="RSB3" s="284"/>
      <c r="RSC3" s="284"/>
      <c r="RSD3" s="284"/>
      <c r="RSE3" s="284"/>
      <c r="RSF3" s="284"/>
      <c r="RSG3" s="284"/>
      <c r="RSH3" s="284"/>
      <c r="RSI3" s="284"/>
      <c r="RSJ3" s="284"/>
      <c r="RSK3" s="284"/>
      <c r="RSL3" s="284"/>
      <c r="RSM3" s="284"/>
      <c r="RSN3" s="284"/>
      <c r="RSO3" s="284"/>
      <c r="RSP3" s="284"/>
      <c r="RSQ3" s="284"/>
      <c r="RSR3" s="284"/>
      <c r="RSS3" s="284"/>
      <c r="RST3" s="284"/>
      <c r="RSU3" s="284"/>
      <c r="RSV3" s="284"/>
      <c r="RSW3" s="284"/>
      <c r="RSX3" s="284"/>
      <c r="RSY3" s="284"/>
      <c r="RSZ3" s="284"/>
      <c r="RTA3" s="284"/>
      <c r="RTB3" s="284"/>
      <c r="RTC3" s="284"/>
      <c r="RTD3" s="284"/>
      <c r="RTE3" s="284"/>
      <c r="RTF3" s="284"/>
      <c r="RTG3" s="284"/>
      <c r="RTH3" s="284"/>
      <c r="RTI3" s="284"/>
      <c r="RTJ3" s="284"/>
      <c r="RTK3" s="284"/>
      <c r="RTL3" s="284"/>
      <c r="RTM3" s="284"/>
      <c r="RTN3" s="284"/>
      <c r="RTO3" s="284"/>
      <c r="RTP3" s="284"/>
      <c r="RTQ3" s="284"/>
      <c r="RTR3" s="284"/>
      <c r="RTS3" s="284"/>
      <c r="RTT3" s="284"/>
      <c r="RTU3" s="284"/>
      <c r="RTV3" s="284"/>
      <c r="RTW3" s="284"/>
      <c r="RTX3" s="284"/>
      <c r="RTY3" s="284"/>
      <c r="RTZ3" s="284"/>
      <c r="RUA3" s="284"/>
      <c r="RUB3" s="284"/>
      <c r="RUC3" s="284"/>
      <c r="RUD3" s="284"/>
      <c r="RUE3" s="284"/>
      <c r="RUF3" s="284"/>
      <c r="RUG3" s="284"/>
      <c r="RUH3" s="284"/>
      <c r="RUI3" s="284"/>
      <c r="RUJ3" s="284"/>
      <c r="RUK3" s="284"/>
      <c r="RUL3" s="284"/>
      <c r="RUM3" s="284"/>
      <c r="RUN3" s="284"/>
      <c r="RUO3" s="284"/>
      <c r="RUP3" s="284"/>
      <c r="RUQ3" s="284"/>
      <c r="RUR3" s="284"/>
      <c r="RUS3" s="284"/>
      <c r="RUT3" s="284"/>
      <c r="RUU3" s="284"/>
      <c r="RUV3" s="284"/>
      <c r="RUW3" s="284"/>
      <c r="RUX3" s="284"/>
      <c r="RUY3" s="284"/>
      <c r="RUZ3" s="284"/>
      <c r="RVA3" s="284"/>
      <c r="RVB3" s="284"/>
      <c r="RVC3" s="284"/>
      <c r="RVD3" s="284"/>
      <c r="RVE3" s="284"/>
      <c r="RVF3" s="284"/>
      <c r="RVG3" s="284"/>
      <c r="RVH3" s="284"/>
      <c r="RVI3" s="284"/>
      <c r="RVJ3" s="284"/>
      <c r="RVK3" s="284"/>
      <c r="RVL3" s="284"/>
      <c r="RVM3" s="284"/>
      <c r="RVN3" s="284"/>
      <c r="RVO3" s="284"/>
      <c r="RVP3" s="284"/>
      <c r="RVQ3" s="284"/>
      <c r="RVR3" s="284"/>
      <c r="RVS3" s="284"/>
      <c r="RVT3" s="284"/>
      <c r="RVU3" s="284"/>
      <c r="RVV3" s="284"/>
      <c r="RVW3" s="284"/>
      <c r="RVX3" s="284"/>
      <c r="RVY3" s="284"/>
      <c r="RVZ3" s="284"/>
      <c r="RWA3" s="284"/>
      <c r="RWB3" s="284"/>
      <c r="RWC3" s="284"/>
      <c r="RWD3" s="284"/>
      <c r="RWE3" s="284"/>
      <c r="RWF3" s="284"/>
      <c r="RWG3" s="284"/>
      <c r="RWH3" s="284"/>
      <c r="RWI3" s="284"/>
      <c r="RWJ3" s="284"/>
      <c r="RWK3" s="284"/>
      <c r="RWL3" s="284"/>
      <c r="RWM3" s="284"/>
      <c r="RWN3" s="284"/>
      <c r="RWO3" s="284"/>
      <c r="RWP3" s="284"/>
      <c r="RWQ3" s="284"/>
      <c r="RWR3" s="284"/>
      <c r="RWS3" s="284"/>
      <c r="RWT3" s="284"/>
      <c r="RWU3" s="284"/>
      <c r="RWV3" s="284"/>
      <c r="RWW3" s="284"/>
      <c r="RWX3" s="284"/>
      <c r="RWY3" s="284"/>
      <c r="RWZ3" s="284"/>
      <c r="RXA3" s="284"/>
      <c r="RXB3" s="284"/>
      <c r="RXC3" s="284"/>
      <c r="RXD3" s="284"/>
      <c r="RXE3" s="284"/>
      <c r="RXF3" s="284"/>
      <c r="RXG3" s="284"/>
      <c r="RXH3" s="284"/>
      <c r="RXI3" s="284"/>
      <c r="RXJ3" s="284"/>
      <c r="RXK3" s="284"/>
      <c r="RXL3" s="284"/>
      <c r="RXM3" s="284"/>
      <c r="RXN3" s="284"/>
      <c r="RXO3" s="284"/>
      <c r="RXP3" s="284"/>
      <c r="RXQ3" s="284"/>
      <c r="RXR3" s="284"/>
      <c r="RXS3" s="284"/>
      <c r="RXT3" s="284"/>
      <c r="RXU3" s="284"/>
      <c r="RXV3" s="284"/>
      <c r="RXW3" s="284"/>
      <c r="RXX3" s="284"/>
      <c r="RXY3" s="284"/>
      <c r="RXZ3" s="284"/>
      <c r="RYA3" s="284"/>
      <c r="RYB3" s="284"/>
      <c r="RYC3" s="284"/>
      <c r="RYD3" s="284"/>
      <c r="RYE3" s="284"/>
      <c r="RYF3" s="284"/>
      <c r="RYG3" s="284"/>
      <c r="RYH3" s="284"/>
      <c r="RYI3" s="284"/>
      <c r="RYJ3" s="284"/>
      <c r="RYK3" s="284"/>
      <c r="RYL3" s="284"/>
      <c r="RYM3" s="284"/>
      <c r="RYN3" s="284"/>
      <c r="RYO3" s="284"/>
      <c r="RYP3" s="284"/>
      <c r="RYQ3" s="284"/>
      <c r="RYR3" s="284"/>
      <c r="RYS3" s="284"/>
      <c r="RYT3" s="284"/>
      <c r="RYU3" s="284"/>
      <c r="RYV3" s="284"/>
      <c r="RYW3" s="284"/>
      <c r="RYX3" s="284"/>
      <c r="RYY3" s="284"/>
      <c r="RYZ3" s="284"/>
      <c r="RZA3" s="284"/>
      <c r="RZB3" s="284"/>
      <c r="RZC3" s="284"/>
      <c r="RZD3" s="284"/>
      <c r="RZE3" s="284"/>
      <c r="RZF3" s="284"/>
      <c r="RZG3" s="284"/>
      <c r="RZH3" s="284"/>
      <c r="RZI3" s="284"/>
      <c r="RZJ3" s="284"/>
      <c r="RZK3" s="284"/>
      <c r="RZL3" s="284"/>
      <c r="RZM3" s="284"/>
      <c r="RZN3" s="284"/>
      <c r="RZO3" s="284"/>
      <c r="RZP3" s="284"/>
      <c r="RZQ3" s="284"/>
      <c r="RZR3" s="284"/>
      <c r="RZS3" s="284"/>
      <c r="RZT3" s="284"/>
      <c r="RZU3" s="284"/>
      <c r="RZV3" s="284"/>
      <c r="RZW3" s="284"/>
      <c r="RZX3" s="284"/>
      <c r="RZY3" s="284"/>
      <c r="RZZ3" s="284"/>
      <c r="SAA3" s="284"/>
      <c r="SAB3" s="284"/>
      <c r="SAC3" s="284"/>
      <c r="SAD3" s="284"/>
      <c r="SAE3" s="284"/>
      <c r="SAF3" s="284"/>
      <c r="SAG3" s="284"/>
      <c r="SAH3" s="284"/>
      <c r="SAI3" s="284"/>
      <c r="SAJ3" s="284"/>
      <c r="SAK3" s="284"/>
      <c r="SAL3" s="284"/>
      <c r="SAM3" s="284"/>
      <c r="SAN3" s="284"/>
      <c r="SAO3" s="284"/>
      <c r="SAP3" s="284"/>
      <c r="SAQ3" s="284"/>
      <c r="SAR3" s="284"/>
      <c r="SAS3" s="284"/>
      <c r="SAT3" s="284"/>
      <c r="SAU3" s="284"/>
      <c r="SAV3" s="284"/>
      <c r="SAW3" s="284"/>
      <c r="SAX3" s="284"/>
      <c r="SAY3" s="284"/>
      <c r="SAZ3" s="284"/>
      <c r="SBA3" s="284"/>
      <c r="SBB3" s="284"/>
      <c r="SBC3" s="284"/>
      <c r="SBD3" s="284"/>
      <c r="SBE3" s="284"/>
      <c r="SBF3" s="284"/>
      <c r="SBG3" s="284"/>
      <c r="SBH3" s="284"/>
      <c r="SBI3" s="284"/>
      <c r="SBJ3" s="284"/>
      <c r="SBK3" s="284"/>
      <c r="SBL3" s="284"/>
      <c r="SBM3" s="284"/>
      <c r="SBN3" s="284"/>
      <c r="SBO3" s="284"/>
      <c r="SBP3" s="284"/>
      <c r="SBQ3" s="284"/>
      <c r="SBR3" s="284"/>
      <c r="SBS3" s="284"/>
      <c r="SBT3" s="284"/>
      <c r="SBU3" s="284"/>
      <c r="SBV3" s="284"/>
      <c r="SBW3" s="284"/>
      <c r="SBX3" s="284"/>
      <c r="SBY3" s="284"/>
      <c r="SBZ3" s="284"/>
      <c r="SCA3" s="284"/>
      <c r="SCB3" s="284"/>
      <c r="SCC3" s="284"/>
      <c r="SCD3" s="284"/>
      <c r="SCE3" s="284"/>
      <c r="SCF3" s="284"/>
      <c r="SCG3" s="284"/>
      <c r="SCH3" s="284"/>
      <c r="SCI3" s="284"/>
      <c r="SCJ3" s="284"/>
      <c r="SCK3" s="284"/>
      <c r="SCL3" s="284"/>
      <c r="SCM3" s="284"/>
      <c r="SCN3" s="284"/>
      <c r="SCO3" s="284"/>
      <c r="SCP3" s="284"/>
      <c r="SCQ3" s="284"/>
      <c r="SCR3" s="284"/>
      <c r="SCS3" s="284"/>
      <c r="SCT3" s="284"/>
      <c r="SCU3" s="284"/>
      <c r="SCV3" s="284"/>
      <c r="SCW3" s="284"/>
      <c r="SCX3" s="284"/>
      <c r="SCY3" s="284"/>
      <c r="SCZ3" s="284"/>
      <c r="SDA3" s="284"/>
      <c r="SDB3" s="284"/>
      <c r="SDC3" s="284"/>
      <c r="SDD3" s="284"/>
      <c r="SDE3" s="284"/>
      <c r="SDF3" s="284"/>
      <c r="SDG3" s="284"/>
      <c r="SDH3" s="284"/>
      <c r="SDI3" s="284"/>
      <c r="SDJ3" s="284"/>
      <c r="SDK3" s="284"/>
      <c r="SDL3" s="284"/>
      <c r="SDM3" s="284"/>
      <c r="SDN3" s="284"/>
      <c r="SDO3" s="284"/>
      <c r="SDP3" s="284"/>
      <c r="SDQ3" s="284"/>
      <c r="SDR3" s="284"/>
      <c r="SDS3" s="284"/>
      <c r="SDT3" s="284"/>
      <c r="SDU3" s="284"/>
      <c r="SDV3" s="284"/>
      <c r="SDW3" s="284"/>
      <c r="SDX3" s="284"/>
      <c r="SDY3" s="284"/>
      <c r="SDZ3" s="284"/>
      <c r="SEA3" s="284"/>
      <c r="SEB3" s="284"/>
      <c r="SEC3" s="284"/>
      <c r="SED3" s="284"/>
      <c r="SEE3" s="284"/>
      <c r="SEF3" s="284"/>
      <c r="SEG3" s="284"/>
      <c r="SEH3" s="284"/>
      <c r="SEI3" s="284"/>
      <c r="SEJ3" s="284"/>
      <c r="SEK3" s="284"/>
      <c r="SEL3" s="284"/>
      <c r="SEM3" s="284"/>
      <c r="SEN3" s="284"/>
      <c r="SEO3" s="284"/>
      <c r="SEP3" s="284"/>
      <c r="SEQ3" s="284"/>
      <c r="SER3" s="284"/>
      <c r="SES3" s="284"/>
      <c r="SET3" s="284"/>
      <c r="SEU3" s="284"/>
      <c r="SEV3" s="284"/>
      <c r="SEW3" s="284"/>
      <c r="SEX3" s="284"/>
      <c r="SEY3" s="284"/>
      <c r="SEZ3" s="284"/>
      <c r="SFA3" s="284"/>
      <c r="SFB3" s="284"/>
      <c r="SFC3" s="284"/>
      <c r="SFD3" s="284"/>
      <c r="SFE3" s="284"/>
      <c r="SFF3" s="284"/>
      <c r="SFG3" s="284"/>
      <c r="SFH3" s="284"/>
      <c r="SFI3" s="284"/>
      <c r="SFJ3" s="284"/>
      <c r="SFK3" s="284"/>
      <c r="SFL3" s="284"/>
      <c r="SFM3" s="284"/>
      <c r="SFN3" s="284"/>
      <c r="SFO3" s="284"/>
      <c r="SFP3" s="284"/>
      <c r="SFQ3" s="284"/>
      <c r="SFR3" s="284"/>
      <c r="SFS3" s="284"/>
      <c r="SFT3" s="284"/>
      <c r="SFU3" s="284"/>
      <c r="SFV3" s="284"/>
      <c r="SFW3" s="284"/>
      <c r="SFX3" s="284"/>
      <c r="SFY3" s="284"/>
      <c r="SFZ3" s="284"/>
      <c r="SGA3" s="284"/>
      <c r="SGB3" s="284"/>
      <c r="SGC3" s="284"/>
      <c r="SGD3" s="284"/>
      <c r="SGE3" s="284"/>
      <c r="SGF3" s="284"/>
      <c r="SGG3" s="284"/>
      <c r="SGH3" s="284"/>
      <c r="SGI3" s="284"/>
      <c r="SGJ3" s="284"/>
      <c r="SGK3" s="284"/>
      <c r="SGL3" s="284"/>
      <c r="SGM3" s="284"/>
      <c r="SGN3" s="284"/>
      <c r="SGO3" s="284"/>
      <c r="SGP3" s="284"/>
      <c r="SGQ3" s="284"/>
      <c r="SGR3" s="284"/>
      <c r="SGS3" s="284"/>
      <c r="SGT3" s="284"/>
      <c r="SGU3" s="284"/>
      <c r="SGV3" s="284"/>
      <c r="SGW3" s="284"/>
      <c r="SGX3" s="284"/>
      <c r="SGY3" s="284"/>
      <c r="SGZ3" s="284"/>
      <c r="SHA3" s="284"/>
      <c r="SHB3" s="284"/>
      <c r="SHC3" s="284"/>
      <c r="SHD3" s="284"/>
      <c r="SHE3" s="284"/>
      <c r="SHF3" s="284"/>
      <c r="SHG3" s="284"/>
      <c r="SHH3" s="284"/>
      <c r="SHI3" s="284"/>
      <c r="SHJ3" s="284"/>
      <c r="SHK3" s="284"/>
      <c r="SHL3" s="284"/>
      <c r="SHM3" s="284"/>
      <c r="SHN3" s="284"/>
      <c r="SHO3" s="284"/>
      <c r="SHP3" s="284"/>
      <c r="SHQ3" s="284"/>
      <c r="SHR3" s="284"/>
      <c r="SHS3" s="284"/>
      <c r="SHT3" s="284"/>
      <c r="SHU3" s="284"/>
      <c r="SHV3" s="284"/>
      <c r="SHW3" s="284"/>
      <c r="SHX3" s="284"/>
      <c r="SHY3" s="284"/>
      <c r="SHZ3" s="284"/>
      <c r="SIA3" s="284"/>
      <c r="SIB3" s="284"/>
      <c r="SIC3" s="284"/>
      <c r="SID3" s="284"/>
      <c r="SIE3" s="284"/>
      <c r="SIF3" s="284"/>
      <c r="SIG3" s="284"/>
      <c r="SIH3" s="284"/>
      <c r="SII3" s="284"/>
      <c r="SIJ3" s="284"/>
      <c r="SIK3" s="284"/>
      <c r="SIL3" s="284"/>
      <c r="SIM3" s="284"/>
      <c r="SIN3" s="284"/>
      <c r="SIO3" s="284"/>
      <c r="SIP3" s="284"/>
      <c r="SIQ3" s="284"/>
      <c r="SIR3" s="284"/>
      <c r="SIS3" s="284"/>
      <c r="SIT3" s="284"/>
      <c r="SIU3" s="284"/>
      <c r="SIV3" s="284"/>
      <c r="SIW3" s="284"/>
      <c r="SIX3" s="284"/>
      <c r="SIY3" s="284"/>
      <c r="SIZ3" s="284"/>
      <c r="SJA3" s="284"/>
      <c r="SJB3" s="284"/>
      <c r="SJC3" s="284"/>
      <c r="SJD3" s="284"/>
      <c r="SJE3" s="284"/>
      <c r="SJF3" s="284"/>
      <c r="SJG3" s="284"/>
      <c r="SJH3" s="284"/>
      <c r="SJI3" s="284"/>
      <c r="SJJ3" s="284"/>
      <c r="SJK3" s="284"/>
      <c r="SJL3" s="284"/>
      <c r="SJM3" s="284"/>
      <c r="SJN3" s="284"/>
      <c r="SJO3" s="284"/>
      <c r="SJP3" s="284"/>
      <c r="SJQ3" s="284"/>
      <c r="SJR3" s="284"/>
      <c r="SJS3" s="284"/>
      <c r="SJT3" s="284"/>
      <c r="SJU3" s="284"/>
      <c r="SJV3" s="284"/>
      <c r="SJW3" s="284"/>
      <c r="SJX3" s="284"/>
      <c r="SJY3" s="284"/>
      <c r="SJZ3" s="284"/>
      <c r="SKA3" s="284"/>
      <c r="SKB3" s="284"/>
      <c r="SKC3" s="284"/>
      <c r="SKD3" s="284"/>
      <c r="SKE3" s="284"/>
      <c r="SKF3" s="284"/>
      <c r="SKG3" s="284"/>
      <c r="SKH3" s="284"/>
      <c r="SKI3" s="284"/>
      <c r="SKJ3" s="284"/>
      <c r="SKK3" s="284"/>
      <c r="SKL3" s="284"/>
      <c r="SKM3" s="284"/>
      <c r="SKN3" s="284"/>
      <c r="SKO3" s="284"/>
      <c r="SKP3" s="284"/>
      <c r="SKQ3" s="284"/>
      <c r="SKR3" s="284"/>
      <c r="SKS3" s="284"/>
      <c r="SKT3" s="284"/>
      <c r="SKU3" s="284"/>
      <c r="SKV3" s="284"/>
      <c r="SKW3" s="284"/>
      <c r="SKX3" s="284"/>
      <c r="SKY3" s="284"/>
      <c r="SKZ3" s="284"/>
      <c r="SLA3" s="284"/>
      <c r="SLB3" s="284"/>
      <c r="SLC3" s="284"/>
      <c r="SLD3" s="284"/>
      <c r="SLE3" s="284"/>
      <c r="SLF3" s="284"/>
      <c r="SLG3" s="284"/>
      <c r="SLH3" s="284"/>
      <c r="SLI3" s="284"/>
      <c r="SLJ3" s="284"/>
      <c r="SLK3" s="284"/>
      <c r="SLL3" s="284"/>
      <c r="SLM3" s="284"/>
      <c r="SLN3" s="284"/>
      <c r="SLO3" s="284"/>
      <c r="SLP3" s="284"/>
      <c r="SLQ3" s="284"/>
      <c r="SLR3" s="284"/>
      <c r="SLS3" s="284"/>
      <c r="SLT3" s="284"/>
      <c r="SLU3" s="284"/>
      <c r="SLV3" s="284"/>
      <c r="SLW3" s="284"/>
      <c r="SLX3" s="284"/>
      <c r="SLY3" s="284"/>
      <c r="SLZ3" s="284"/>
      <c r="SMA3" s="284"/>
      <c r="SMB3" s="284"/>
      <c r="SMC3" s="284"/>
      <c r="SMD3" s="284"/>
      <c r="SME3" s="284"/>
      <c r="SMF3" s="284"/>
      <c r="SMG3" s="284"/>
      <c r="SMH3" s="284"/>
      <c r="SMI3" s="284"/>
      <c r="SMJ3" s="284"/>
      <c r="SMK3" s="284"/>
      <c r="SML3" s="284"/>
      <c r="SMM3" s="284"/>
      <c r="SMN3" s="284"/>
      <c r="SMO3" s="284"/>
      <c r="SMP3" s="284"/>
      <c r="SMQ3" s="284"/>
      <c r="SMR3" s="284"/>
      <c r="SMS3" s="284"/>
      <c r="SMT3" s="284"/>
      <c r="SMU3" s="284"/>
      <c r="SMV3" s="284"/>
      <c r="SMW3" s="284"/>
      <c r="SMX3" s="284"/>
      <c r="SMY3" s="284"/>
      <c r="SMZ3" s="284"/>
      <c r="SNA3" s="284"/>
      <c r="SNB3" s="284"/>
      <c r="SNC3" s="284"/>
      <c r="SND3" s="284"/>
      <c r="SNE3" s="284"/>
      <c r="SNF3" s="284"/>
      <c r="SNG3" s="284"/>
      <c r="SNH3" s="284"/>
      <c r="SNI3" s="284"/>
      <c r="SNJ3" s="284"/>
      <c r="SNK3" s="284"/>
      <c r="SNL3" s="284"/>
      <c r="SNM3" s="284"/>
      <c r="SNN3" s="284"/>
      <c r="SNO3" s="284"/>
      <c r="SNP3" s="284"/>
      <c r="SNQ3" s="284"/>
      <c r="SNR3" s="284"/>
      <c r="SNS3" s="284"/>
      <c r="SNT3" s="284"/>
      <c r="SNU3" s="284"/>
      <c r="SNV3" s="284"/>
      <c r="SNW3" s="284"/>
      <c r="SNX3" s="284"/>
      <c r="SNY3" s="284"/>
      <c r="SNZ3" s="284"/>
      <c r="SOA3" s="284"/>
      <c r="SOB3" s="284"/>
      <c r="SOC3" s="284"/>
      <c r="SOD3" s="284"/>
      <c r="SOE3" s="284"/>
      <c r="SOF3" s="284"/>
      <c r="SOG3" s="284"/>
      <c r="SOH3" s="284"/>
      <c r="SOI3" s="284"/>
      <c r="SOJ3" s="284"/>
      <c r="SOK3" s="284"/>
      <c r="SOL3" s="284"/>
      <c r="SOM3" s="284"/>
      <c r="SON3" s="284"/>
      <c r="SOO3" s="284"/>
      <c r="SOP3" s="284"/>
      <c r="SOQ3" s="284"/>
      <c r="SOR3" s="284"/>
      <c r="SOS3" s="284"/>
      <c r="SOT3" s="284"/>
      <c r="SOU3" s="284"/>
      <c r="SOV3" s="284"/>
      <c r="SOW3" s="284"/>
      <c r="SOX3" s="284"/>
      <c r="SOY3" s="284"/>
      <c r="SOZ3" s="284"/>
      <c r="SPA3" s="284"/>
      <c r="SPB3" s="284"/>
      <c r="SPC3" s="284"/>
      <c r="SPD3" s="284"/>
      <c r="SPE3" s="284"/>
      <c r="SPF3" s="284"/>
      <c r="SPG3" s="284"/>
      <c r="SPH3" s="284"/>
      <c r="SPI3" s="284"/>
      <c r="SPJ3" s="284"/>
      <c r="SPK3" s="284"/>
      <c r="SPL3" s="284"/>
      <c r="SPM3" s="284"/>
      <c r="SPN3" s="284"/>
      <c r="SPO3" s="284"/>
      <c r="SPP3" s="284"/>
      <c r="SPQ3" s="284"/>
      <c r="SPR3" s="284"/>
      <c r="SPS3" s="284"/>
      <c r="SPT3" s="284"/>
      <c r="SPU3" s="284"/>
      <c r="SPV3" s="284"/>
      <c r="SPW3" s="284"/>
      <c r="SPX3" s="284"/>
      <c r="SPY3" s="284"/>
      <c r="SPZ3" s="284"/>
      <c r="SQA3" s="284"/>
      <c r="SQB3" s="284"/>
      <c r="SQC3" s="284"/>
      <c r="SQD3" s="284"/>
      <c r="SQE3" s="284"/>
      <c r="SQF3" s="284"/>
      <c r="SQG3" s="284"/>
      <c r="SQH3" s="284"/>
      <c r="SQI3" s="284"/>
      <c r="SQJ3" s="284"/>
      <c r="SQK3" s="284"/>
      <c r="SQL3" s="284"/>
      <c r="SQM3" s="284"/>
      <c r="SQN3" s="284"/>
      <c r="SQO3" s="284"/>
      <c r="SQP3" s="284"/>
      <c r="SQQ3" s="284"/>
      <c r="SQR3" s="284"/>
      <c r="SQS3" s="284"/>
      <c r="SQT3" s="284"/>
      <c r="SQU3" s="284"/>
      <c r="SQV3" s="284"/>
      <c r="SQW3" s="284"/>
      <c r="SQX3" s="284"/>
      <c r="SQY3" s="284"/>
      <c r="SQZ3" s="284"/>
      <c r="SRA3" s="284"/>
      <c r="SRB3" s="284"/>
      <c r="SRC3" s="284"/>
      <c r="SRD3" s="284"/>
      <c r="SRE3" s="284"/>
      <c r="SRF3" s="284"/>
      <c r="SRG3" s="284"/>
      <c r="SRH3" s="284"/>
      <c r="SRI3" s="284"/>
      <c r="SRJ3" s="284"/>
      <c r="SRK3" s="284"/>
      <c r="SRL3" s="284"/>
      <c r="SRM3" s="284"/>
      <c r="SRN3" s="284"/>
      <c r="SRO3" s="284"/>
      <c r="SRP3" s="284"/>
      <c r="SRQ3" s="284"/>
      <c r="SRR3" s="284"/>
      <c r="SRS3" s="284"/>
      <c r="SRT3" s="284"/>
      <c r="SRU3" s="284"/>
      <c r="SRV3" s="284"/>
      <c r="SRW3" s="284"/>
      <c r="SRX3" s="284"/>
      <c r="SRY3" s="284"/>
      <c r="SRZ3" s="284"/>
      <c r="SSA3" s="284"/>
      <c r="SSB3" s="284"/>
      <c r="SSC3" s="284"/>
      <c r="SSD3" s="284"/>
      <c r="SSE3" s="284"/>
      <c r="SSF3" s="284"/>
      <c r="SSG3" s="284"/>
      <c r="SSH3" s="284"/>
      <c r="SSI3" s="284"/>
      <c r="SSJ3" s="284"/>
      <c r="SSK3" s="284"/>
      <c r="SSL3" s="284"/>
      <c r="SSM3" s="284"/>
      <c r="SSN3" s="284"/>
      <c r="SSO3" s="284"/>
      <c r="SSP3" s="284"/>
      <c r="SSQ3" s="284"/>
      <c r="SSR3" s="284"/>
      <c r="SSS3" s="284"/>
      <c r="SST3" s="284"/>
      <c r="SSU3" s="284"/>
      <c r="SSV3" s="284"/>
      <c r="SSW3" s="284"/>
      <c r="SSX3" s="284"/>
      <c r="SSY3" s="284"/>
      <c r="SSZ3" s="284"/>
      <c r="STA3" s="284"/>
      <c r="STB3" s="284"/>
      <c r="STC3" s="284"/>
      <c r="STD3" s="284"/>
      <c r="STE3" s="284"/>
      <c r="STF3" s="284"/>
      <c r="STG3" s="284"/>
      <c r="STH3" s="284"/>
      <c r="STI3" s="284"/>
      <c r="STJ3" s="284"/>
      <c r="STK3" s="284"/>
      <c r="STL3" s="284"/>
      <c r="STM3" s="284"/>
      <c r="STN3" s="284"/>
      <c r="STO3" s="284"/>
      <c r="STP3" s="284"/>
      <c r="STQ3" s="284"/>
      <c r="STR3" s="284"/>
      <c r="STS3" s="284"/>
      <c r="STT3" s="284"/>
      <c r="STU3" s="284"/>
      <c r="STV3" s="284"/>
      <c r="STW3" s="284"/>
      <c r="STX3" s="284"/>
      <c r="STY3" s="284"/>
      <c r="STZ3" s="284"/>
      <c r="SUA3" s="284"/>
      <c r="SUB3" s="284"/>
      <c r="SUC3" s="284"/>
      <c r="SUD3" s="284"/>
      <c r="SUE3" s="284"/>
      <c r="SUF3" s="284"/>
      <c r="SUG3" s="284"/>
      <c r="SUH3" s="284"/>
      <c r="SUI3" s="284"/>
      <c r="SUJ3" s="284"/>
      <c r="SUK3" s="284"/>
      <c r="SUL3" s="284"/>
      <c r="SUM3" s="284"/>
      <c r="SUN3" s="284"/>
      <c r="SUO3" s="284"/>
      <c r="SUP3" s="284"/>
      <c r="SUQ3" s="284"/>
      <c r="SUR3" s="284"/>
      <c r="SUS3" s="284"/>
      <c r="SUT3" s="284"/>
      <c r="SUU3" s="284"/>
      <c r="SUV3" s="284"/>
      <c r="SUW3" s="284"/>
      <c r="SUX3" s="284"/>
      <c r="SUY3" s="284"/>
      <c r="SUZ3" s="284"/>
      <c r="SVA3" s="284"/>
      <c r="SVB3" s="284"/>
      <c r="SVC3" s="284"/>
      <c r="SVD3" s="284"/>
      <c r="SVE3" s="284"/>
      <c r="SVF3" s="284"/>
      <c r="SVG3" s="284"/>
      <c r="SVH3" s="284"/>
      <c r="SVI3" s="284"/>
      <c r="SVJ3" s="284"/>
      <c r="SVK3" s="284"/>
      <c r="SVL3" s="284"/>
      <c r="SVM3" s="284"/>
      <c r="SVN3" s="284"/>
      <c r="SVO3" s="284"/>
      <c r="SVP3" s="284"/>
      <c r="SVQ3" s="284"/>
      <c r="SVR3" s="284"/>
      <c r="SVS3" s="284"/>
      <c r="SVT3" s="284"/>
      <c r="SVU3" s="284"/>
      <c r="SVV3" s="284"/>
      <c r="SVW3" s="284"/>
      <c r="SVX3" s="284"/>
      <c r="SVY3" s="284"/>
      <c r="SVZ3" s="284"/>
      <c r="SWA3" s="284"/>
      <c r="SWB3" s="284"/>
      <c r="SWC3" s="284"/>
      <c r="SWD3" s="284"/>
      <c r="SWE3" s="284"/>
      <c r="SWF3" s="284"/>
      <c r="SWG3" s="284"/>
      <c r="SWH3" s="284"/>
      <c r="SWI3" s="284"/>
      <c r="SWJ3" s="284"/>
      <c r="SWK3" s="284"/>
      <c r="SWL3" s="284"/>
      <c r="SWM3" s="284"/>
      <c r="SWN3" s="284"/>
      <c r="SWO3" s="284"/>
      <c r="SWP3" s="284"/>
      <c r="SWQ3" s="284"/>
      <c r="SWR3" s="284"/>
      <c r="SWS3" s="284"/>
      <c r="SWT3" s="284"/>
      <c r="SWU3" s="284"/>
      <c r="SWV3" s="284"/>
      <c r="SWW3" s="284"/>
      <c r="SWX3" s="284"/>
      <c r="SWY3" s="284"/>
      <c r="SWZ3" s="284"/>
      <c r="SXA3" s="284"/>
      <c r="SXB3" s="284"/>
      <c r="SXC3" s="284"/>
      <c r="SXD3" s="284"/>
      <c r="SXE3" s="284"/>
      <c r="SXF3" s="284"/>
      <c r="SXG3" s="284"/>
      <c r="SXH3" s="284"/>
      <c r="SXI3" s="284"/>
      <c r="SXJ3" s="284"/>
      <c r="SXK3" s="284"/>
      <c r="SXL3" s="284"/>
      <c r="SXM3" s="284"/>
      <c r="SXN3" s="284"/>
      <c r="SXO3" s="284"/>
      <c r="SXP3" s="284"/>
      <c r="SXQ3" s="284"/>
      <c r="SXR3" s="284"/>
      <c r="SXS3" s="284"/>
      <c r="SXT3" s="284"/>
      <c r="SXU3" s="284"/>
      <c r="SXV3" s="284"/>
      <c r="SXW3" s="284"/>
      <c r="SXX3" s="284"/>
      <c r="SXY3" s="284"/>
      <c r="SXZ3" s="284"/>
      <c r="SYA3" s="284"/>
      <c r="SYB3" s="284"/>
      <c r="SYC3" s="284"/>
      <c r="SYD3" s="284"/>
      <c r="SYE3" s="284"/>
      <c r="SYF3" s="284"/>
      <c r="SYG3" s="284"/>
      <c r="SYH3" s="284"/>
      <c r="SYI3" s="284"/>
      <c r="SYJ3" s="284"/>
      <c r="SYK3" s="284"/>
      <c r="SYL3" s="284"/>
      <c r="SYM3" s="284"/>
      <c r="SYN3" s="284"/>
      <c r="SYO3" s="284"/>
      <c r="SYP3" s="284"/>
      <c r="SYQ3" s="284"/>
      <c r="SYR3" s="284"/>
      <c r="SYS3" s="284"/>
      <c r="SYT3" s="284"/>
      <c r="SYU3" s="284"/>
      <c r="SYV3" s="284"/>
      <c r="SYW3" s="284"/>
      <c r="SYX3" s="284"/>
      <c r="SYY3" s="284"/>
      <c r="SYZ3" s="284"/>
      <c r="SZA3" s="284"/>
      <c r="SZB3" s="284"/>
      <c r="SZC3" s="284"/>
      <c r="SZD3" s="284"/>
      <c r="SZE3" s="284"/>
      <c r="SZF3" s="284"/>
      <c r="SZG3" s="284"/>
      <c r="SZH3" s="284"/>
      <c r="SZI3" s="284"/>
      <c r="SZJ3" s="284"/>
      <c r="SZK3" s="284"/>
      <c r="SZL3" s="284"/>
      <c r="SZM3" s="284"/>
      <c r="SZN3" s="284"/>
      <c r="SZO3" s="284"/>
      <c r="SZP3" s="284"/>
      <c r="SZQ3" s="284"/>
      <c r="SZR3" s="284"/>
      <c r="SZS3" s="284"/>
      <c r="SZT3" s="284"/>
      <c r="SZU3" s="284"/>
      <c r="SZV3" s="284"/>
      <c r="SZW3" s="284"/>
      <c r="SZX3" s="284"/>
      <c r="SZY3" s="284"/>
      <c r="SZZ3" s="284"/>
      <c r="TAA3" s="284"/>
      <c r="TAB3" s="284"/>
      <c r="TAC3" s="284"/>
      <c r="TAD3" s="284"/>
      <c r="TAE3" s="284"/>
      <c r="TAF3" s="284"/>
      <c r="TAG3" s="284"/>
      <c r="TAH3" s="284"/>
      <c r="TAI3" s="284"/>
      <c r="TAJ3" s="284"/>
      <c r="TAK3" s="284"/>
      <c r="TAL3" s="284"/>
      <c r="TAM3" s="284"/>
      <c r="TAN3" s="284"/>
      <c r="TAO3" s="284"/>
      <c r="TAP3" s="284"/>
      <c r="TAQ3" s="284"/>
      <c r="TAR3" s="284"/>
      <c r="TAS3" s="284"/>
      <c r="TAT3" s="284"/>
      <c r="TAU3" s="284"/>
      <c r="TAV3" s="284"/>
      <c r="TAW3" s="284"/>
      <c r="TAX3" s="284"/>
      <c r="TAY3" s="284"/>
      <c r="TAZ3" s="284"/>
      <c r="TBA3" s="284"/>
      <c r="TBB3" s="284"/>
      <c r="TBC3" s="284"/>
      <c r="TBD3" s="284"/>
      <c r="TBE3" s="284"/>
      <c r="TBF3" s="284"/>
      <c r="TBG3" s="284"/>
      <c r="TBH3" s="284"/>
      <c r="TBI3" s="284"/>
      <c r="TBJ3" s="284"/>
      <c r="TBK3" s="284"/>
      <c r="TBL3" s="284"/>
      <c r="TBM3" s="284"/>
      <c r="TBN3" s="284"/>
      <c r="TBO3" s="284"/>
      <c r="TBP3" s="284"/>
      <c r="TBQ3" s="284"/>
      <c r="TBR3" s="284"/>
      <c r="TBS3" s="284"/>
      <c r="TBT3" s="284"/>
      <c r="TBU3" s="284"/>
      <c r="TBV3" s="284"/>
      <c r="TBW3" s="284"/>
      <c r="TBX3" s="284"/>
      <c r="TBY3" s="284"/>
      <c r="TBZ3" s="284"/>
      <c r="TCA3" s="284"/>
      <c r="TCB3" s="284"/>
      <c r="TCC3" s="284"/>
      <c r="TCD3" s="284"/>
      <c r="TCE3" s="284"/>
      <c r="TCF3" s="284"/>
      <c r="TCG3" s="284"/>
      <c r="TCH3" s="284"/>
      <c r="TCI3" s="284"/>
      <c r="TCJ3" s="284"/>
      <c r="TCK3" s="284"/>
      <c r="TCL3" s="284"/>
      <c r="TCM3" s="284"/>
      <c r="TCN3" s="284"/>
      <c r="TCO3" s="284"/>
      <c r="TCP3" s="284"/>
      <c r="TCQ3" s="284"/>
      <c r="TCR3" s="284"/>
      <c r="TCS3" s="284"/>
      <c r="TCT3" s="284"/>
      <c r="TCU3" s="284"/>
      <c r="TCV3" s="284"/>
      <c r="TCW3" s="284"/>
      <c r="TCX3" s="284"/>
      <c r="TCY3" s="284"/>
      <c r="TCZ3" s="284"/>
      <c r="TDA3" s="284"/>
      <c r="TDB3" s="284"/>
      <c r="TDC3" s="284"/>
      <c r="TDD3" s="284"/>
      <c r="TDE3" s="284"/>
      <c r="TDF3" s="284"/>
      <c r="TDG3" s="284"/>
      <c r="TDH3" s="284"/>
      <c r="TDI3" s="284"/>
      <c r="TDJ3" s="284"/>
      <c r="TDK3" s="284"/>
      <c r="TDL3" s="284"/>
      <c r="TDM3" s="284"/>
      <c r="TDN3" s="284"/>
      <c r="TDO3" s="284"/>
      <c r="TDP3" s="284"/>
      <c r="TDQ3" s="284"/>
      <c r="TDR3" s="284"/>
      <c r="TDS3" s="284"/>
      <c r="TDT3" s="284"/>
      <c r="TDU3" s="284"/>
      <c r="TDV3" s="284"/>
      <c r="TDW3" s="284"/>
      <c r="TDX3" s="284"/>
      <c r="TDY3" s="284"/>
      <c r="TDZ3" s="284"/>
      <c r="TEA3" s="284"/>
      <c r="TEB3" s="284"/>
      <c r="TEC3" s="284"/>
      <c r="TED3" s="284"/>
      <c r="TEE3" s="284"/>
      <c r="TEF3" s="284"/>
      <c r="TEG3" s="284"/>
      <c r="TEH3" s="284"/>
      <c r="TEI3" s="284"/>
      <c r="TEJ3" s="284"/>
      <c r="TEK3" s="284"/>
      <c r="TEL3" s="284"/>
      <c r="TEM3" s="284"/>
      <c r="TEN3" s="284"/>
      <c r="TEO3" s="284"/>
      <c r="TEP3" s="284"/>
      <c r="TEQ3" s="284"/>
      <c r="TER3" s="284"/>
      <c r="TES3" s="284"/>
      <c r="TET3" s="284"/>
      <c r="TEU3" s="284"/>
      <c r="TEV3" s="284"/>
      <c r="TEW3" s="284"/>
      <c r="TEX3" s="284"/>
      <c r="TEY3" s="284"/>
      <c r="TEZ3" s="284"/>
      <c r="TFA3" s="284"/>
      <c r="TFB3" s="284"/>
      <c r="TFC3" s="284"/>
      <c r="TFD3" s="284"/>
      <c r="TFE3" s="284"/>
      <c r="TFF3" s="284"/>
      <c r="TFG3" s="284"/>
      <c r="TFH3" s="284"/>
      <c r="TFI3" s="284"/>
      <c r="TFJ3" s="284"/>
      <c r="TFK3" s="284"/>
      <c r="TFL3" s="284"/>
      <c r="TFM3" s="284"/>
      <c r="TFN3" s="284"/>
      <c r="TFO3" s="284"/>
      <c r="TFP3" s="284"/>
      <c r="TFQ3" s="284"/>
      <c r="TFR3" s="284"/>
      <c r="TFS3" s="284"/>
      <c r="TFT3" s="284"/>
      <c r="TFU3" s="284"/>
      <c r="TFV3" s="284"/>
      <c r="TFW3" s="284"/>
      <c r="TFX3" s="284"/>
      <c r="TFY3" s="284"/>
      <c r="TFZ3" s="284"/>
      <c r="TGA3" s="284"/>
      <c r="TGB3" s="284"/>
      <c r="TGC3" s="284"/>
      <c r="TGD3" s="284"/>
      <c r="TGE3" s="284"/>
      <c r="TGF3" s="284"/>
      <c r="TGG3" s="284"/>
      <c r="TGH3" s="284"/>
      <c r="TGI3" s="284"/>
      <c r="TGJ3" s="284"/>
      <c r="TGK3" s="284"/>
      <c r="TGL3" s="284"/>
      <c r="TGM3" s="284"/>
      <c r="TGN3" s="284"/>
      <c r="TGO3" s="284"/>
      <c r="TGP3" s="284"/>
      <c r="TGQ3" s="284"/>
      <c r="TGR3" s="284"/>
      <c r="TGS3" s="284"/>
      <c r="TGT3" s="284"/>
      <c r="TGU3" s="284"/>
      <c r="TGV3" s="284"/>
      <c r="TGW3" s="284"/>
      <c r="TGX3" s="284"/>
      <c r="TGY3" s="284"/>
      <c r="TGZ3" s="284"/>
      <c r="THA3" s="284"/>
      <c r="THB3" s="284"/>
      <c r="THC3" s="284"/>
      <c r="THD3" s="284"/>
      <c r="THE3" s="284"/>
      <c r="THF3" s="284"/>
      <c r="THG3" s="284"/>
      <c r="THH3" s="284"/>
      <c r="THI3" s="284"/>
      <c r="THJ3" s="284"/>
      <c r="THK3" s="284"/>
      <c r="THL3" s="284"/>
      <c r="THM3" s="284"/>
      <c r="THN3" s="284"/>
      <c r="THO3" s="284"/>
      <c r="THP3" s="284"/>
      <c r="THQ3" s="284"/>
      <c r="THR3" s="284"/>
      <c r="THS3" s="284"/>
      <c r="THT3" s="284"/>
      <c r="THU3" s="284"/>
      <c r="THV3" s="284"/>
      <c r="THW3" s="284"/>
      <c r="THX3" s="284"/>
      <c r="THY3" s="284"/>
      <c r="THZ3" s="284"/>
      <c r="TIA3" s="284"/>
      <c r="TIB3" s="284"/>
      <c r="TIC3" s="284"/>
      <c r="TID3" s="284"/>
      <c r="TIE3" s="284"/>
      <c r="TIF3" s="284"/>
      <c r="TIG3" s="284"/>
      <c r="TIH3" s="284"/>
      <c r="TII3" s="284"/>
      <c r="TIJ3" s="284"/>
      <c r="TIK3" s="284"/>
      <c r="TIL3" s="284"/>
      <c r="TIM3" s="284"/>
      <c r="TIN3" s="284"/>
      <c r="TIO3" s="284"/>
      <c r="TIP3" s="284"/>
      <c r="TIQ3" s="284"/>
      <c r="TIR3" s="284"/>
      <c r="TIS3" s="284"/>
      <c r="TIT3" s="284"/>
      <c r="TIU3" s="284"/>
      <c r="TIV3" s="284"/>
      <c r="TIW3" s="284"/>
      <c r="TIX3" s="284"/>
      <c r="TIY3" s="284"/>
      <c r="TIZ3" s="284"/>
      <c r="TJA3" s="284"/>
      <c r="TJB3" s="284"/>
      <c r="TJC3" s="284"/>
      <c r="TJD3" s="284"/>
      <c r="TJE3" s="284"/>
      <c r="TJF3" s="284"/>
      <c r="TJG3" s="284"/>
      <c r="TJH3" s="284"/>
      <c r="TJI3" s="284"/>
      <c r="TJJ3" s="284"/>
      <c r="TJK3" s="284"/>
      <c r="TJL3" s="284"/>
      <c r="TJM3" s="284"/>
      <c r="TJN3" s="284"/>
      <c r="TJO3" s="284"/>
      <c r="TJP3" s="284"/>
      <c r="TJQ3" s="284"/>
      <c r="TJR3" s="284"/>
      <c r="TJS3" s="284"/>
      <c r="TJT3" s="284"/>
      <c r="TJU3" s="284"/>
      <c r="TJV3" s="284"/>
      <c r="TJW3" s="284"/>
      <c r="TJX3" s="284"/>
      <c r="TJY3" s="284"/>
      <c r="TJZ3" s="284"/>
      <c r="TKA3" s="284"/>
      <c r="TKB3" s="284"/>
      <c r="TKC3" s="284"/>
      <c r="TKD3" s="284"/>
      <c r="TKE3" s="284"/>
      <c r="TKF3" s="284"/>
      <c r="TKG3" s="284"/>
      <c r="TKH3" s="284"/>
      <c r="TKI3" s="284"/>
      <c r="TKJ3" s="284"/>
      <c r="TKK3" s="284"/>
      <c r="TKL3" s="284"/>
      <c r="TKM3" s="284"/>
      <c r="TKN3" s="284"/>
      <c r="TKO3" s="284"/>
      <c r="TKP3" s="284"/>
      <c r="TKQ3" s="284"/>
      <c r="TKR3" s="284"/>
      <c r="TKS3" s="284"/>
      <c r="TKT3" s="284"/>
      <c r="TKU3" s="284"/>
      <c r="TKV3" s="284"/>
      <c r="TKW3" s="284"/>
      <c r="TKX3" s="284"/>
      <c r="TKY3" s="284"/>
      <c r="TKZ3" s="284"/>
      <c r="TLA3" s="284"/>
      <c r="TLB3" s="284"/>
      <c r="TLC3" s="284"/>
      <c r="TLD3" s="284"/>
      <c r="TLE3" s="284"/>
      <c r="TLF3" s="284"/>
      <c r="TLG3" s="284"/>
      <c r="TLH3" s="284"/>
      <c r="TLI3" s="284"/>
      <c r="TLJ3" s="284"/>
      <c r="TLK3" s="284"/>
      <c r="TLL3" s="284"/>
      <c r="TLM3" s="284"/>
      <c r="TLN3" s="284"/>
      <c r="TLO3" s="284"/>
      <c r="TLP3" s="284"/>
      <c r="TLQ3" s="284"/>
      <c r="TLR3" s="284"/>
      <c r="TLS3" s="284"/>
      <c r="TLT3" s="284"/>
      <c r="TLU3" s="284"/>
      <c r="TLV3" s="284"/>
      <c r="TLW3" s="284"/>
      <c r="TLX3" s="284"/>
      <c r="TLY3" s="284"/>
      <c r="TLZ3" s="284"/>
      <c r="TMA3" s="284"/>
      <c r="TMB3" s="284"/>
      <c r="TMC3" s="284"/>
      <c r="TMD3" s="284"/>
      <c r="TME3" s="284"/>
      <c r="TMF3" s="284"/>
      <c r="TMG3" s="284"/>
      <c r="TMH3" s="284"/>
      <c r="TMI3" s="284"/>
      <c r="TMJ3" s="284"/>
      <c r="TMK3" s="284"/>
      <c r="TML3" s="284"/>
      <c r="TMM3" s="284"/>
      <c r="TMN3" s="284"/>
      <c r="TMO3" s="284"/>
      <c r="TMP3" s="284"/>
      <c r="TMQ3" s="284"/>
      <c r="TMR3" s="284"/>
      <c r="TMS3" s="284"/>
      <c r="TMT3" s="284"/>
      <c r="TMU3" s="284"/>
      <c r="TMV3" s="284"/>
      <c r="TMW3" s="284"/>
      <c r="TMX3" s="284"/>
      <c r="TMY3" s="284"/>
      <c r="TMZ3" s="284"/>
      <c r="TNA3" s="284"/>
      <c r="TNB3" s="284"/>
      <c r="TNC3" s="284"/>
      <c r="TND3" s="284"/>
      <c r="TNE3" s="284"/>
      <c r="TNF3" s="284"/>
      <c r="TNG3" s="284"/>
      <c r="TNH3" s="284"/>
      <c r="TNI3" s="284"/>
      <c r="TNJ3" s="284"/>
      <c r="TNK3" s="284"/>
      <c r="TNL3" s="284"/>
      <c r="TNM3" s="284"/>
      <c r="TNN3" s="284"/>
      <c r="TNO3" s="284"/>
      <c r="TNP3" s="284"/>
      <c r="TNQ3" s="284"/>
      <c r="TNR3" s="284"/>
      <c r="TNS3" s="284"/>
      <c r="TNT3" s="284"/>
      <c r="TNU3" s="284"/>
      <c r="TNV3" s="284"/>
      <c r="TNW3" s="284"/>
      <c r="TNX3" s="284"/>
      <c r="TNY3" s="284"/>
      <c r="TNZ3" s="284"/>
      <c r="TOA3" s="284"/>
      <c r="TOB3" s="284"/>
      <c r="TOC3" s="284"/>
      <c r="TOD3" s="284"/>
      <c r="TOE3" s="284"/>
      <c r="TOF3" s="284"/>
      <c r="TOG3" s="284"/>
      <c r="TOH3" s="284"/>
      <c r="TOI3" s="284"/>
      <c r="TOJ3" s="284"/>
      <c r="TOK3" s="284"/>
      <c r="TOL3" s="284"/>
      <c r="TOM3" s="284"/>
      <c r="TON3" s="284"/>
      <c r="TOO3" s="284"/>
      <c r="TOP3" s="284"/>
      <c r="TOQ3" s="284"/>
      <c r="TOR3" s="284"/>
      <c r="TOS3" s="284"/>
      <c r="TOT3" s="284"/>
      <c r="TOU3" s="284"/>
      <c r="TOV3" s="284"/>
      <c r="TOW3" s="284"/>
      <c r="TOX3" s="284"/>
      <c r="TOY3" s="284"/>
      <c r="TOZ3" s="284"/>
      <c r="TPA3" s="284"/>
      <c r="TPB3" s="284"/>
      <c r="TPC3" s="284"/>
      <c r="TPD3" s="284"/>
      <c r="TPE3" s="284"/>
      <c r="TPF3" s="284"/>
      <c r="TPG3" s="284"/>
      <c r="TPH3" s="284"/>
      <c r="TPI3" s="284"/>
      <c r="TPJ3" s="284"/>
      <c r="TPK3" s="284"/>
      <c r="TPL3" s="284"/>
      <c r="TPM3" s="284"/>
      <c r="TPN3" s="284"/>
      <c r="TPO3" s="284"/>
      <c r="TPP3" s="284"/>
      <c r="TPQ3" s="284"/>
      <c r="TPR3" s="284"/>
      <c r="TPS3" s="284"/>
      <c r="TPT3" s="284"/>
      <c r="TPU3" s="284"/>
      <c r="TPV3" s="284"/>
      <c r="TPW3" s="284"/>
      <c r="TPX3" s="284"/>
      <c r="TPY3" s="284"/>
      <c r="TPZ3" s="284"/>
      <c r="TQA3" s="284"/>
      <c r="TQB3" s="284"/>
      <c r="TQC3" s="284"/>
      <c r="TQD3" s="284"/>
      <c r="TQE3" s="284"/>
      <c r="TQF3" s="284"/>
      <c r="TQG3" s="284"/>
      <c r="TQH3" s="284"/>
      <c r="TQI3" s="284"/>
      <c r="TQJ3" s="284"/>
      <c r="TQK3" s="284"/>
      <c r="TQL3" s="284"/>
      <c r="TQM3" s="284"/>
      <c r="TQN3" s="284"/>
      <c r="TQO3" s="284"/>
      <c r="TQP3" s="284"/>
      <c r="TQQ3" s="284"/>
      <c r="TQR3" s="284"/>
      <c r="TQS3" s="284"/>
      <c r="TQT3" s="284"/>
      <c r="TQU3" s="284"/>
      <c r="TQV3" s="284"/>
      <c r="TQW3" s="284"/>
      <c r="TQX3" s="284"/>
      <c r="TQY3" s="284"/>
      <c r="TQZ3" s="284"/>
      <c r="TRA3" s="284"/>
      <c r="TRB3" s="284"/>
      <c r="TRC3" s="284"/>
      <c r="TRD3" s="284"/>
      <c r="TRE3" s="284"/>
      <c r="TRF3" s="284"/>
      <c r="TRG3" s="284"/>
      <c r="TRH3" s="284"/>
      <c r="TRI3" s="284"/>
      <c r="TRJ3" s="284"/>
      <c r="TRK3" s="284"/>
      <c r="TRL3" s="284"/>
      <c r="TRM3" s="284"/>
      <c r="TRN3" s="284"/>
      <c r="TRO3" s="284"/>
      <c r="TRP3" s="284"/>
      <c r="TRQ3" s="284"/>
      <c r="TRR3" s="284"/>
      <c r="TRS3" s="284"/>
      <c r="TRT3" s="284"/>
      <c r="TRU3" s="284"/>
      <c r="TRV3" s="284"/>
      <c r="TRW3" s="284"/>
      <c r="TRX3" s="284"/>
      <c r="TRY3" s="284"/>
      <c r="TRZ3" s="284"/>
      <c r="TSA3" s="284"/>
      <c r="TSB3" s="284"/>
      <c r="TSC3" s="284"/>
      <c r="TSD3" s="284"/>
      <c r="TSE3" s="284"/>
      <c r="TSF3" s="284"/>
      <c r="TSG3" s="284"/>
      <c r="TSH3" s="284"/>
      <c r="TSI3" s="284"/>
      <c r="TSJ3" s="284"/>
      <c r="TSK3" s="284"/>
      <c r="TSL3" s="284"/>
      <c r="TSM3" s="284"/>
      <c r="TSN3" s="284"/>
      <c r="TSO3" s="284"/>
      <c r="TSP3" s="284"/>
      <c r="TSQ3" s="284"/>
      <c r="TSR3" s="284"/>
      <c r="TSS3" s="284"/>
      <c r="TST3" s="284"/>
      <c r="TSU3" s="284"/>
      <c r="TSV3" s="284"/>
      <c r="TSW3" s="284"/>
      <c r="TSX3" s="284"/>
      <c r="TSY3" s="284"/>
      <c r="TSZ3" s="284"/>
      <c r="TTA3" s="284"/>
      <c r="TTB3" s="284"/>
      <c r="TTC3" s="284"/>
      <c r="TTD3" s="284"/>
      <c r="TTE3" s="284"/>
      <c r="TTF3" s="284"/>
      <c r="TTG3" s="284"/>
      <c r="TTH3" s="284"/>
      <c r="TTI3" s="284"/>
      <c r="TTJ3" s="284"/>
      <c r="TTK3" s="284"/>
      <c r="TTL3" s="284"/>
      <c r="TTM3" s="284"/>
      <c r="TTN3" s="284"/>
      <c r="TTO3" s="284"/>
      <c r="TTP3" s="284"/>
      <c r="TTQ3" s="284"/>
      <c r="TTR3" s="284"/>
      <c r="TTS3" s="284"/>
      <c r="TTT3" s="284"/>
      <c r="TTU3" s="284"/>
      <c r="TTV3" s="284"/>
      <c r="TTW3" s="284"/>
      <c r="TTX3" s="284"/>
      <c r="TTY3" s="284"/>
      <c r="TTZ3" s="284"/>
      <c r="TUA3" s="284"/>
      <c r="TUB3" s="284"/>
      <c r="TUC3" s="284"/>
      <c r="TUD3" s="284"/>
      <c r="TUE3" s="284"/>
      <c r="TUF3" s="284"/>
      <c r="TUG3" s="284"/>
      <c r="TUH3" s="284"/>
      <c r="TUI3" s="284"/>
      <c r="TUJ3" s="284"/>
      <c r="TUK3" s="284"/>
      <c r="TUL3" s="284"/>
      <c r="TUM3" s="284"/>
      <c r="TUN3" s="284"/>
      <c r="TUO3" s="284"/>
      <c r="TUP3" s="284"/>
      <c r="TUQ3" s="284"/>
      <c r="TUR3" s="284"/>
      <c r="TUS3" s="284"/>
      <c r="TUT3" s="284"/>
      <c r="TUU3" s="284"/>
      <c r="TUV3" s="284"/>
      <c r="TUW3" s="284"/>
      <c r="TUX3" s="284"/>
      <c r="TUY3" s="284"/>
      <c r="TUZ3" s="284"/>
      <c r="TVA3" s="284"/>
      <c r="TVB3" s="284"/>
      <c r="TVC3" s="284"/>
      <c r="TVD3" s="284"/>
      <c r="TVE3" s="284"/>
      <c r="TVF3" s="284"/>
      <c r="TVG3" s="284"/>
      <c r="TVH3" s="284"/>
      <c r="TVI3" s="284"/>
      <c r="TVJ3" s="284"/>
      <c r="TVK3" s="284"/>
      <c r="TVL3" s="284"/>
      <c r="TVM3" s="284"/>
      <c r="TVN3" s="284"/>
      <c r="TVO3" s="284"/>
      <c r="TVP3" s="284"/>
      <c r="TVQ3" s="284"/>
      <c r="TVR3" s="284"/>
      <c r="TVS3" s="284"/>
      <c r="TVT3" s="284"/>
      <c r="TVU3" s="284"/>
      <c r="TVV3" s="284"/>
      <c r="TVW3" s="284"/>
      <c r="TVX3" s="284"/>
      <c r="TVY3" s="284"/>
      <c r="TVZ3" s="284"/>
      <c r="TWA3" s="284"/>
      <c r="TWB3" s="284"/>
      <c r="TWC3" s="284"/>
      <c r="TWD3" s="284"/>
      <c r="TWE3" s="284"/>
      <c r="TWF3" s="284"/>
      <c r="TWG3" s="284"/>
      <c r="TWH3" s="284"/>
      <c r="TWI3" s="284"/>
      <c r="TWJ3" s="284"/>
      <c r="TWK3" s="284"/>
      <c r="TWL3" s="284"/>
      <c r="TWM3" s="284"/>
      <c r="TWN3" s="284"/>
      <c r="TWO3" s="284"/>
      <c r="TWP3" s="284"/>
      <c r="TWQ3" s="284"/>
      <c r="TWR3" s="284"/>
      <c r="TWS3" s="284"/>
      <c r="TWT3" s="284"/>
      <c r="TWU3" s="284"/>
      <c r="TWV3" s="284"/>
      <c r="TWW3" s="284"/>
      <c r="TWX3" s="284"/>
      <c r="TWY3" s="284"/>
      <c r="TWZ3" s="284"/>
      <c r="TXA3" s="284"/>
      <c r="TXB3" s="284"/>
      <c r="TXC3" s="284"/>
      <c r="TXD3" s="284"/>
      <c r="TXE3" s="284"/>
      <c r="TXF3" s="284"/>
      <c r="TXG3" s="284"/>
      <c r="TXH3" s="284"/>
      <c r="TXI3" s="284"/>
      <c r="TXJ3" s="284"/>
      <c r="TXK3" s="284"/>
      <c r="TXL3" s="284"/>
      <c r="TXM3" s="284"/>
      <c r="TXN3" s="284"/>
      <c r="TXO3" s="284"/>
      <c r="TXP3" s="284"/>
      <c r="TXQ3" s="284"/>
      <c r="TXR3" s="284"/>
      <c r="TXS3" s="284"/>
      <c r="TXT3" s="284"/>
      <c r="TXU3" s="284"/>
      <c r="TXV3" s="284"/>
      <c r="TXW3" s="284"/>
      <c r="TXX3" s="284"/>
      <c r="TXY3" s="284"/>
      <c r="TXZ3" s="284"/>
      <c r="TYA3" s="284"/>
      <c r="TYB3" s="284"/>
      <c r="TYC3" s="284"/>
      <c r="TYD3" s="284"/>
      <c r="TYE3" s="284"/>
      <c r="TYF3" s="284"/>
      <c r="TYG3" s="284"/>
      <c r="TYH3" s="284"/>
      <c r="TYI3" s="284"/>
      <c r="TYJ3" s="284"/>
      <c r="TYK3" s="284"/>
      <c r="TYL3" s="284"/>
      <c r="TYM3" s="284"/>
      <c r="TYN3" s="284"/>
      <c r="TYO3" s="284"/>
      <c r="TYP3" s="284"/>
      <c r="TYQ3" s="284"/>
      <c r="TYR3" s="284"/>
      <c r="TYS3" s="284"/>
      <c r="TYT3" s="284"/>
      <c r="TYU3" s="284"/>
      <c r="TYV3" s="284"/>
      <c r="TYW3" s="284"/>
      <c r="TYX3" s="284"/>
      <c r="TYY3" s="284"/>
      <c r="TYZ3" s="284"/>
      <c r="TZA3" s="284"/>
      <c r="TZB3" s="284"/>
      <c r="TZC3" s="284"/>
      <c r="TZD3" s="284"/>
      <c r="TZE3" s="284"/>
      <c r="TZF3" s="284"/>
      <c r="TZG3" s="284"/>
      <c r="TZH3" s="284"/>
      <c r="TZI3" s="284"/>
      <c r="TZJ3" s="284"/>
      <c r="TZK3" s="284"/>
      <c r="TZL3" s="284"/>
      <c r="TZM3" s="284"/>
      <c r="TZN3" s="284"/>
      <c r="TZO3" s="284"/>
      <c r="TZP3" s="284"/>
      <c r="TZQ3" s="284"/>
      <c r="TZR3" s="284"/>
      <c r="TZS3" s="284"/>
      <c r="TZT3" s="284"/>
      <c r="TZU3" s="284"/>
      <c r="TZV3" s="284"/>
      <c r="TZW3" s="284"/>
      <c r="TZX3" s="284"/>
      <c r="TZY3" s="284"/>
      <c r="TZZ3" s="284"/>
      <c r="UAA3" s="284"/>
      <c r="UAB3" s="284"/>
      <c r="UAC3" s="284"/>
      <c r="UAD3" s="284"/>
      <c r="UAE3" s="284"/>
      <c r="UAF3" s="284"/>
      <c r="UAG3" s="284"/>
      <c r="UAH3" s="284"/>
      <c r="UAI3" s="284"/>
      <c r="UAJ3" s="284"/>
      <c r="UAK3" s="284"/>
      <c r="UAL3" s="284"/>
      <c r="UAM3" s="284"/>
      <c r="UAN3" s="284"/>
      <c r="UAO3" s="284"/>
      <c r="UAP3" s="284"/>
      <c r="UAQ3" s="284"/>
      <c r="UAR3" s="284"/>
      <c r="UAS3" s="284"/>
      <c r="UAT3" s="284"/>
      <c r="UAU3" s="284"/>
      <c r="UAV3" s="284"/>
      <c r="UAW3" s="284"/>
      <c r="UAX3" s="284"/>
      <c r="UAY3" s="284"/>
      <c r="UAZ3" s="284"/>
      <c r="UBA3" s="284"/>
      <c r="UBB3" s="284"/>
      <c r="UBC3" s="284"/>
      <c r="UBD3" s="284"/>
      <c r="UBE3" s="284"/>
      <c r="UBF3" s="284"/>
      <c r="UBG3" s="284"/>
      <c r="UBH3" s="284"/>
      <c r="UBI3" s="284"/>
      <c r="UBJ3" s="284"/>
      <c r="UBK3" s="284"/>
      <c r="UBL3" s="284"/>
      <c r="UBM3" s="284"/>
      <c r="UBN3" s="284"/>
      <c r="UBO3" s="284"/>
      <c r="UBP3" s="284"/>
      <c r="UBQ3" s="284"/>
      <c r="UBR3" s="284"/>
      <c r="UBS3" s="284"/>
      <c r="UBT3" s="284"/>
      <c r="UBU3" s="284"/>
      <c r="UBV3" s="284"/>
      <c r="UBW3" s="284"/>
      <c r="UBX3" s="284"/>
      <c r="UBY3" s="284"/>
      <c r="UBZ3" s="284"/>
      <c r="UCA3" s="284"/>
      <c r="UCB3" s="284"/>
      <c r="UCC3" s="284"/>
      <c r="UCD3" s="284"/>
      <c r="UCE3" s="284"/>
      <c r="UCF3" s="284"/>
      <c r="UCG3" s="284"/>
      <c r="UCH3" s="284"/>
      <c r="UCI3" s="284"/>
      <c r="UCJ3" s="284"/>
      <c r="UCK3" s="284"/>
      <c r="UCL3" s="284"/>
      <c r="UCM3" s="284"/>
      <c r="UCN3" s="284"/>
      <c r="UCO3" s="284"/>
      <c r="UCP3" s="284"/>
      <c r="UCQ3" s="284"/>
      <c r="UCR3" s="284"/>
      <c r="UCS3" s="284"/>
      <c r="UCT3" s="284"/>
      <c r="UCU3" s="284"/>
      <c r="UCV3" s="284"/>
      <c r="UCW3" s="284"/>
      <c r="UCX3" s="284"/>
      <c r="UCY3" s="284"/>
      <c r="UCZ3" s="284"/>
      <c r="UDA3" s="284"/>
      <c r="UDB3" s="284"/>
      <c r="UDC3" s="284"/>
      <c r="UDD3" s="284"/>
      <c r="UDE3" s="284"/>
      <c r="UDF3" s="284"/>
      <c r="UDG3" s="284"/>
      <c r="UDH3" s="284"/>
      <c r="UDI3" s="284"/>
      <c r="UDJ3" s="284"/>
      <c r="UDK3" s="284"/>
      <c r="UDL3" s="284"/>
      <c r="UDM3" s="284"/>
      <c r="UDN3" s="284"/>
      <c r="UDO3" s="284"/>
      <c r="UDP3" s="284"/>
      <c r="UDQ3" s="284"/>
      <c r="UDR3" s="284"/>
      <c r="UDS3" s="284"/>
      <c r="UDT3" s="284"/>
      <c r="UDU3" s="284"/>
      <c r="UDV3" s="284"/>
      <c r="UDW3" s="284"/>
      <c r="UDX3" s="284"/>
      <c r="UDY3" s="284"/>
      <c r="UDZ3" s="284"/>
      <c r="UEA3" s="284"/>
      <c r="UEB3" s="284"/>
      <c r="UEC3" s="284"/>
      <c r="UED3" s="284"/>
      <c r="UEE3" s="284"/>
      <c r="UEF3" s="284"/>
      <c r="UEG3" s="284"/>
      <c r="UEH3" s="284"/>
      <c r="UEI3" s="284"/>
      <c r="UEJ3" s="284"/>
      <c r="UEK3" s="284"/>
      <c r="UEL3" s="284"/>
      <c r="UEM3" s="284"/>
      <c r="UEN3" s="284"/>
      <c r="UEO3" s="284"/>
      <c r="UEP3" s="284"/>
      <c r="UEQ3" s="284"/>
      <c r="UER3" s="284"/>
      <c r="UES3" s="284"/>
      <c r="UET3" s="284"/>
      <c r="UEU3" s="284"/>
      <c r="UEV3" s="284"/>
      <c r="UEW3" s="284"/>
      <c r="UEX3" s="284"/>
      <c r="UEY3" s="284"/>
      <c r="UEZ3" s="284"/>
      <c r="UFA3" s="284"/>
      <c r="UFB3" s="284"/>
      <c r="UFC3" s="284"/>
      <c r="UFD3" s="284"/>
      <c r="UFE3" s="284"/>
      <c r="UFF3" s="284"/>
      <c r="UFG3" s="284"/>
      <c r="UFH3" s="284"/>
      <c r="UFI3" s="284"/>
      <c r="UFJ3" s="284"/>
      <c r="UFK3" s="284"/>
      <c r="UFL3" s="284"/>
      <c r="UFM3" s="284"/>
      <c r="UFN3" s="284"/>
      <c r="UFO3" s="284"/>
      <c r="UFP3" s="284"/>
      <c r="UFQ3" s="284"/>
      <c r="UFR3" s="284"/>
      <c r="UFS3" s="284"/>
      <c r="UFT3" s="284"/>
      <c r="UFU3" s="284"/>
      <c r="UFV3" s="284"/>
      <c r="UFW3" s="284"/>
      <c r="UFX3" s="284"/>
      <c r="UFY3" s="284"/>
      <c r="UFZ3" s="284"/>
      <c r="UGA3" s="284"/>
      <c r="UGB3" s="284"/>
      <c r="UGC3" s="284"/>
      <c r="UGD3" s="284"/>
      <c r="UGE3" s="284"/>
      <c r="UGF3" s="284"/>
      <c r="UGG3" s="284"/>
      <c r="UGH3" s="284"/>
      <c r="UGI3" s="284"/>
      <c r="UGJ3" s="284"/>
      <c r="UGK3" s="284"/>
      <c r="UGL3" s="284"/>
      <c r="UGM3" s="284"/>
      <c r="UGN3" s="284"/>
      <c r="UGO3" s="284"/>
      <c r="UGP3" s="284"/>
      <c r="UGQ3" s="284"/>
      <c r="UGR3" s="284"/>
      <c r="UGS3" s="284"/>
      <c r="UGT3" s="284"/>
      <c r="UGU3" s="284"/>
      <c r="UGV3" s="284"/>
      <c r="UGW3" s="284"/>
      <c r="UGX3" s="284"/>
      <c r="UGY3" s="284"/>
      <c r="UGZ3" s="284"/>
      <c r="UHA3" s="284"/>
      <c r="UHB3" s="284"/>
      <c r="UHC3" s="284"/>
      <c r="UHD3" s="284"/>
      <c r="UHE3" s="284"/>
      <c r="UHF3" s="284"/>
      <c r="UHG3" s="284"/>
      <c r="UHH3" s="284"/>
      <c r="UHI3" s="284"/>
      <c r="UHJ3" s="284"/>
      <c r="UHK3" s="284"/>
      <c r="UHL3" s="284"/>
      <c r="UHM3" s="284"/>
      <c r="UHN3" s="284"/>
      <c r="UHO3" s="284"/>
      <c r="UHP3" s="284"/>
      <c r="UHQ3" s="284"/>
      <c r="UHR3" s="284"/>
      <c r="UHS3" s="284"/>
      <c r="UHT3" s="284"/>
      <c r="UHU3" s="284"/>
      <c r="UHV3" s="284"/>
      <c r="UHW3" s="284"/>
      <c r="UHX3" s="284"/>
      <c r="UHY3" s="284"/>
      <c r="UHZ3" s="284"/>
      <c r="UIA3" s="284"/>
      <c r="UIB3" s="284"/>
      <c r="UIC3" s="284"/>
      <c r="UID3" s="284"/>
      <c r="UIE3" s="284"/>
      <c r="UIF3" s="284"/>
      <c r="UIG3" s="284"/>
      <c r="UIH3" s="284"/>
      <c r="UII3" s="284"/>
      <c r="UIJ3" s="284"/>
      <c r="UIK3" s="284"/>
      <c r="UIL3" s="284"/>
      <c r="UIM3" s="284"/>
      <c r="UIN3" s="284"/>
      <c r="UIO3" s="284"/>
      <c r="UIP3" s="284"/>
      <c r="UIQ3" s="284"/>
      <c r="UIR3" s="284"/>
      <c r="UIS3" s="284"/>
      <c r="UIT3" s="284"/>
      <c r="UIU3" s="284"/>
      <c r="UIV3" s="284"/>
      <c r="UIW3" s="284"/>
      <c r="UIX3" s="284"/>
      <c r="UIY3" s="284"/>
      <c r="UIZ3" s="284"/>
      <c r="UJA3" s="284"/>
      <c r="UJB3" s="284"/>
      <c r="UJC3" s="284"/>
      <c r="UJD3" s="284"/>
      <c r="UJE3" s="284"/>
      <c r="UJF3" s="284"/>
      <c r="UJG3" s="284"/>
      <c r="UJH3" s="284"/>
      <c r="UJI3" s="284"/>
      <c r="UJJ3" s="284"/>
      <c r="UJK3" s="284"/>
      <c r="UJL3" s="284"/>
      <c r="UJM3" s="284"/>
      <c r="UJN3" s="284"/>
      <c r="UJO3" s="284"/>
      <c r="UJP3" s="284"/>
      <c r="UJQ3" s="284"/>
      <c r="UJR3" s="284"/>
      <c r="UJS3" s="284"/>
      <c r="UJT3" s="284"/>
      <c r="UJU3" s="284"/>
      <c r="UJV3" s="284"/>
      <c r="UJW3" s="284"/>
      <c r="UJX3" s="284"/>
      <c r="UJY3" s="284"/>
      <c r="UJZ3" s="284"/>
      <c r="UKA3" s="284"/>
      <c r="UKB3" s="284"/>
      <c r="UKC3" s="284"/>
      <c r="UKD3" s="284"/>
      <c r="UKE3" s="284"/>
      <c r="UKF3" s="284"/>
      <c r="UKG3" s="284"/>
      <c r="UKH3" s="284"/>
      <c r="UKI3" s="284"/>
      <c r="UKJ3" s="284"/>
      <c r="UKK3" s="284"/>
      <c r="UKL3" s="284"/>
      <c r="UKM3" s="284"/>
      <c r="UKN3" s="284"/>
      <c r="UKO3" s="284"/>
      <c r="UKP3" s="284"/>
      <c r="UKQ3" s="284"/>
      <c r="UKR3" s="284"/>
      <c r="UKS3" s="284"/>
      <c r="UKT3" s="284"/>
      <c r="UKU3" s="284"/>
      <c r="UKV3" s="284"/>
      <c r="UKW3" s="284"/>
      <c r="UKX3" s="284"/>
      <c r="UKY3" s="284"/>
      <c r="UKZ3" s="284"/>
      <c r="ULA3" s="284"/>
      <c r="ULB3" s="284"/>
      <c r="ULC3" s="284"/>
      <c r="ULD3" s="284"/>
      <c r="ULE3" s="284"/>
      <c r="ULF3" s="284"/>
      <c r="ULG3" s="284"/>
      <c r="ULH3" s="284"/>
      <c r="ULI3" s="284"/>
      <c r="ULJ3" s="284"/>
      <c r="ULK3" s="284"/>
      <c r="ULL3" s="284"/>
      <c r="ULM3" s="284"/>
      <c r="ULN3" s="284"/>
      <c r="ULO3" s="284"/>
      <c r="ULP3" s="284"/>
      <c r="ULQ3" s="284"/>
      <c r="ULR3" s="284"/>
      <c r="ULS3" s="284"/>
      <c r="ULT3" s="284"/>
      <c r="ULU3" s="284"/>
      <c r="ULV3" s="284"/>
      <c r="ULW3" s="284"/>
      <c r="ULX3" s="284"/>
      <c r="ULY3" s="284"/>
      <c r="ULZ3" s="284"/>
      <c r="UMA3" s="284"/>
      <c r="UMB3" s="284"/>
      <c r="UMC3" s="284"/>
      <c r="UMD3" s="284"/>
      <c r="UME3" s="284"/>
      <c r="UMF3" s="284"/>
      <c r="UMG3" s="284"/>
      <c r="UMH3" s="284"/>
      <c r="UMI3" s="284"/>
      <c r="UMJ3" s="284"/>
      <c r="UMK3" s="284"/>
      <c r="UML3" s="284"/>
      <c r="UMM3" s="284"/>
      <c r="UMN3" s="284"/>
      <c r="UMO3" s="284"/>
      <c r="UMP3" s="284"/>
      <c r="UMQ3" s="284"/>
      <c r="UMR3" s="284"/>
      <c r="UMS3" s="284"/>
      <c r="UMT3" s="284"/>
      <c r="UMU3" s="284"/>
      <c r="UMV3" s="284"/>
      <c r="UMW3" s="284"/>
      <c r="UMX3" s="284"/>
      <c r="UMY3" s="284"/>
      <c r="UMZ3" s="284"/>
      <c r="UNA3" s="284"/>
      <c r="UNB3" s="284"/>
      <c r="UNC3" s="284"/>
      <c r="UND3" s="284"/>
      <c r="UNE3" s="284"/>
      <c r="UNF3" s="284"/>
      <c r="UNG3" s="284"/>
      <c r="UNH3" s="284"/>
      <c r="UNI3" s="284"/>
      <c r="UNJ3" s="284"/>
      <c r="UNK3" s="284"/>
      <c r="UNL3" s="284"/>
      <c r="UNM3" s="284"/>
      <c r="UNN3" s="284"/>
      <c r="UNO3" s="284"/>
      <c r="UNP3" s="284"/>
      <c r="UNQ3" s="284"/>
      <c r="UNR3" s="284"/>
      <c r="UNS3" s="284"/>
      <c r="UNT3" s="284"/>
      <c r="UNU3" s="284"/>
      <c r="UNV3" s="284"/>
      <c r="UNW3" s="284"/>
      <c r="UNX3" s="284"/>
      <c r="UNY3" s="284"/>
      <c r="UNZ3" s="284"/>
      <c r="UOA3" s="284"/>
      <c r="UOB3" s="284"/>
      <c r="UOC3" s="284"/>
      <c r="UOD3" s="284"/>
      <c r="UOE3" s="284"/>
      <c r="UOF3" s="284"/>
      <c r="UOG3" s="284"/>
      <c r="UOH3" s="284"/>
      <c r="UOI3" s="284"/>
      <c r="UOJ3" s="284"/>
      <c r="UOK3" s="284"/>
      <c r="UOL3" s="284"/>
      <c r="UOM3" s="284"/>
      <c r="UON3" s="284"/>
      <c r="UOO3" s="284"/>
      <c r="UOP3" s="284"/>
      <c r="UOQ3" s="284"/>
      <c r="UOR3" s="284"/>
      <c r="UOS3" s="284"/>
      <c r="UOT3" s="284"/>
      <c r="UOU3" s="284"/>
      <c r="UOV3" s="284"/>
      <c r="UOW3" s="284"/>
      <c r="UOX3" s="284"/>
      <c r="UOY3" s="284"/>
      <c r="UOZ3" s="284"/>
      <c r="UPA3" s="284"/>
      <c r="UPB3" s="284"/>
      <c r="UPC3" s="284"/>
      <c r="UPD3" s="284"/>
      <c r="UPE3" s="284"/>
      <c r="UPF3" s="284"/>
      <c r="UPG3" s="284"/>
      <c r="UPH3" s="284"/>
      <c r="UPI3" s="284"/>
      <c r="UPJ3" s="284"/>
      <c r="UPK3" s="284"/>
      <c r="UPL3" s="284"/>
      <c r="UPM3" s="284"/>
      <c r="UPN3" s="284"/>
      <c r="UPO3" s="284"/>
      <c r="UPP3" s="284"/>
      <c r="UPQ3" s="284"/>
      <c r="UPR3" s="284"/>
      <c r="UPS3" s="284"/>
      <c r="UPT3" s="284"/>
      <c r="UPU3" s="284"/>
      <c r="UPV3" s="284"/>
      <c r="UPW3" s="284"/>
      <c r="UPX3" s="284"/>
      <c r="UPY3" s="284"/>
      <c r="UPZ3" s="284"/>
      <c r="UQA3" s="284"/>
      <c r="UQB3" s="284"/>
      <c r="UQC3" s="284"/>
      <c r="UQD3" s="284"/>
      <c r="UQE3" s="284"/>
      <c r="UQF3" s="284"/>
      <c r="UQG3" s="284"/>
      <c r="UQH3" s="284"/>
      <c r="UQI3" s="284"/>
      <c r="UQJ3" s="284"/>
      <c r="UQK3" s="284"/>
      <c r="UQL3" s="284"/>
      <c r="UQM3" s="284"/>
      <c r="UQN3" s="284"/>
      <c r="UQO3" s="284"/>
      <c r="UQP3" s="284"/>
      <c r="UQQ3" s="284"/>
      <c r="UQR3" s="284"/>
      <c r="UQS3" s="284"/>
      <c r="UQT3" s="284"/>
      <c r="UQU3" s="284"/>
      <c r="UQV3" s="284"/>
      <c r="UQW3" s="284"/>
      <c r="UQX3" s="284"/>
      <c r="UQY3" s="284"/>
      <c r="UQZ3" s="284"/>
      <c r="URA3" s="284"/>
      <c r="URB3" s="284"/>
      <c r="URC3" s="284"/>
      <c r="URD3" s="284"/>
      <c r="URE3" s="284"/>
      <c r="URF3" s="284"/>
      <c r="URG3" s="284"/>
      <c r="URH3" s="284"/>
      <c r="URI3" s="284"/>
      <c r="URJ3" s="284"/>
      <c r="URK3" s="284"/>
      <c r="URL3" s="284"/>
      <c r="URM3" s="284"/>
      <c r="URN3" s="284"/>
      <c r="URO3" s="284"/>
      <c r="URP3" s="284"/>
      <c r="URQ3" s="284"/>
      <c r="URR3" s="284"/>
      <c r="URS3" s="284"/>
      <c r="URT3" s="284"/>
      <c r="URU3" s="284"/>
      <c r="URV3" s="284"/>
      <c r="URW3" s="284"/>
      <c r="URX3" s="284"/>
      <c r="URY3" s="284"/>
      <c r="URZ3" s="284"/>
      <c r="USA3" s="284"/>
      <c r="USB3" s="284"/>
      <c r="USC3" s="284"/>
      <c r="USD3" s="284"/>
      <c r="USE3" s="284"/>
      <c r="USF3" s="284"/>
      <c r="USG3" s="284"/>
      <c r="USH3" s="284"/>
      <c r="USI3" s="284"/>
      <c r="USJ3" s="284"/>
      <c r="USK3" s="284"/>
      <c r="USL3" s="284"/>
      <c r="USM3" s="284"/>
      <c r="USN3" s="284"/>
      <c r="USO3" s="284"/>
      <c r="USP3" s="284"/>
      <c r="USQ3" s="284"/>
      <c r="USR3" s="284"/>
      <c r="USS3" s="284"/>
      <c r="UST3" s="284"/>
      <c r="USU3" s="284"/>
      <c r="USV3" s="284"/>
      <c r="USW3" s="284"/>
      <c r="USX3" s="284"/>
      <c r="USY3" s="284"/>
      <c r="USZ3" s="284"/>
      <c r="UTA3" s="284"/>
      <c r="UTB3" s="284"/>
      <c r="UTC3" s="284"/>
      <c r="UTD3" s="284"/>
      <c r="UTE3" s="284"/>
      <c r="UTF3" s="284"/>
      <c r="UTG3" s="284"/>
      <c r="UTH3" s="284"/>
      <c r="UTI3" s="284"/>
      <c r="UTJ3" s="284"/>
      <c r="UTK3" s="284"/>
      <c r="UTL3" s="284"/>
      <c r="UTM3" s="284"/>
      <c r="UTN3" s="284"/>
      <c r="UTO3" s="284"/>
      <c r="UTP3" s="284"/>
      <c r="UTQ3" s="284"/>
      <c r="UTR3" s="284"/>
      <c r="UTS3" s="284"/>
      <c r="UTT3" s="284"/>
      <c r="UTU3" s="284"/>
      <c r="UTV3" s="284"/>
      <c r="UTW3" s="284"/>
      <c r="UTX3" s="284"/>
      <c r="UTY3" s="284"/>
      <c r="UTZ3" s="284"/>
      <c r="UUA3" s="284"/>
      <c r="UUB3" s="284"/>
      <c r="UUC3" s="284"/>
      <c r="UUD3" s="284"/>
      <c r="UUE3" s="284"/>
      <c r="UUF3" s="284"/>
      <c r="UUG3" s="284"/>
      <c r="UUH3" s="284"/>
      <c r="UUI3" s="284"/>
      <c r="UUJ3" s="284"/>
      <c r="UUK3" s="284"/>
      <c r="UUL3" s="284"/>
      <c r="UUM3" s="284"/>
      <c r="UUN3" s="284"/>
      <c r="UUO3" s="284"/>
      <c r="UUP3" s="284"/>
      <c r="UUQ3" s="284"/>
      <c r="UUR3" s="284"/>
      <c r="UUS3" s="284"/>
      <c r="UUT3" s="284"/>
      <c r="UUU3" s="284"/>
      <c r="UUV3" s="284"/>
      <c r="UUW3" s="284"/>
      <c r="UUX3" s="284"/>
      <c r="UUY3" s="284"/>
      <c r="UUZ3" s="284"/>
      <c r="UVA3" s="284"/>
      <c r="UVB3" s="284"/>
      <c r="UVC3" s="284"/>
      <c r="UVD3" s="284"/>
      <c r="UVE3" s="284"/>
      <c r="UVF3" s="284"/>
      <c r="UVG3" s="284"/>
      <c r="UVH3" s="284"/>
      <c r="UVI3" s="284"/>
      <c r="UVJ3" s="284"/>
      <c r="UVK3" s="284"/>
      <c r="UVL3" s="284"/>
      <c r="UVM3" s="284"/>
      <c r="UVN3" s="284"/>
      <c r="UVO3" s="284"/>
      <c r="UVP3" s="284"/>
      <c r="UVQ3" s="284"/>
      <c r="UVR3" s="284"/>
      <c r="UVS3" s="284"/>
      <c r="UVT3" s="284"/>
      <c r="UVU3" s="284"/>
      <c r="UVV3" s="284"/>
      <c r="UVW3" s="284"/>
      <c r="UVX3" s="284"/>
      <c r="UVY3" s="284"/>
      <c r="UVZ3" s="284"/>
      <c r="UWA3" s="284"/>
      <c r="UWB3" s="284"/>
      <c r="UWC3" s="284"/>
      <c r="UWD3" s="284"/>
      <c r="UWE3" s="284"/>
      <c r="UWF3" s="284"/>
      <c r="UWG3" s="284"/>
      <c r="UWH3" s="284"/>
      <c r="UWI3" s="284"/>
      <c r="UWJ3" s="284"/>
      <c r="UWK3" s="284"/>
      <c r="UWL3" s="284"/>
      <c r="UWM3" s="284"/>
      <c r="UWN3" s="284"/>
      <c r="UWO3" s="284"/>
      <c r="UWP3" s="284"/>
      <c r="UWQ3" s="284"/>
      <c r="UWR3" s="284"/>
      <c r="UWS3" s="284"/>
      <c r="UWT3" s="284"/>
      <c r="UWU3" s="284"/>
      <c r="UWV3" s="284"/>
      <c r="UWW3" s="284"/>
      <c r="UWX3" s="284"/>
      <c r="UWY3" s="284"/>
      <c r="UWZ3" s="284"/>
      <c r="UXA3" s="284"/>
      <c r="UXB3" s="284"/>
      <c r="UXC3" s="284"/>
      <c r="UXD3" s="284"/>
      <c r="UXE3" s="284"/>
      <c r="UXF3" s="284"/>
      <c r="UXG3" s="284"/>
      <c r="UXH3" s="284"/>
      <c r="UXI3" s="284"/>
      <c r="UXJ3" s="284"/>
      <c r="UXK3" s="284"/>
      <c r="UXL3" s="284"/>
      <c r="UXM3" s="284"/>
      <c r="UXN3" s="284"/>
      <c r="UXO3" s="284"/>
      <c r="UXP3" s="284"/>
      <c r="UXQ3" s="284"/>
      <c r="UXR3" s="284"/>
      <c r="UXS3" s="284"/>
      <c r="UXT3" s="284"/>
      <c r="UXU3" s="284"/>
      <c r="UXV3" s="284"/>
      <c r="UXW3" s="284"/>
      <c r="UXX3" s="284"/>
      <c r="UXY3" s="284"/>
      <c r="UXZ3" s="284"/>
      <c r="UYA3" s="284"/>
      <c r="UYB3" s="284"/>
      <c r="UYC3" s="284"/>
      <c r="UYD3" s="284"/>
      <c r="UYE3" s="284"/>
      <c r="UYF3" s="284"/>
      <c r="UYG3" s="284"/>
      <c r="UYH3" s="284"/>
      <c r="UYI3" s="284"/>
      <c r="UYJ3" s="284"/>
      <c r="UYK3" s="284"/>
      <c r="UYL3" s="284"/>
      <c r="UYM3" s="284"/>
      <c r="UYN3" s="284"/>
      <c r="UYO3" s="284"/>
      <c r="UYP3" s="284"/>
      <c r="UYQ3" s="284"/>
      <c r="UYR3" s="284"/>
      <c r="UYS3" s="284"/>
      <c r="UYT3" s="284"/>
      <c r="UYU3" s="284"/>
      <c r="UYV3" s="284"/>
      <c r="UYW3" s="284"/>
      <c r="UYX3" s="284"/>
      <c r="UYY3" s="284"/>
      <c r="UYZ3" s="284"/>
      <c r="UZA3" s="284"/>
      <c r="UZB3" s="284"/>
      <c r="UZC3" s="284"/>
      <c r="UZD3" s="284"/>
      <c r="UZE3" s="284"/>
      <c r="UZF3" s="284"/>
      <c r="UZG3" s="284"/>
      <c r="UZH3" s="284"/>
      <c r="UZI3" s="284"/>
      <c r="UZJ3" s="284"/>
      <c r="UZK3" s="284"/>
      <c r="UZL3" s="284"/>
      <c r="UZM3" s="284"/>
      <c r="UZN3" s="284"/>
      <c r="UZO3" s="284"/>
      <c r="UZP3" s="284"/>
      <c r="UZQ3" s="284"/>
      <c r="UZR3" s="284"/>
      <c r="UZS3" s="284"/>
      <c r="UZT3" s="284"/>
      <c r="UZU3" s="284"/>
      <c r="UZV3" s="284"/>
      <c r="UZW3" s="284"/>
      <c r="UZX3" s="284"/>
      <c r="UZY3" s="284"/>
      <c r="UZZ3" s="284"/>
      <c r="VAA3" s="284"/>
      <c r="VAB3" s="284"/>
      <c r="VAC3" s="284"/>
      <c r="VAD3" s="284"/>
      <c r="VAE3" s="284"/>
      <c r="VAF3" s="284"/>
      <c r="VAG3" s="284"/>
      <c r="VAH3" s="284"/>
      <c r="VAI3" s="284"/>
      <c r="VAJ3" s="284"/>
      <c r="VAK3" s="284"/>
      <c r="VAL3" s="284"/>
      <c r="VAM3" s="284"/>
      <c r="VAN3" s="284"/>
      <c r="VAO3" s="284"/>
      <c r="VAP3" s="284"/>
      <c r="VAQ3" s="284"/>
      <c r="VAR3" s="284"/>
      <c r="VAS3" s="284"/>
      <c r="VAT3" s="284"/>
      <c r="VAU3" s="284"/>
      <c r="VAV3" s="284"/>
      <c r="VAW3" s="284"/>
      <c r="VAX3" s="284"/>
      <c r="VAY3" s="284"/>
      <c r="VAZ3" s="284"/>
      <c r="VBA3" s="284"/>
      <c r="VBB3" s="284"/>
      <c r="VBC3" s="284"/>
      <c r="VBD3" s="284"/>
      <c r="VBE3" s="284"/>
      <c r="VBF3" s="284"/>
      <c r="VBG3" s="284"/>
      <c r="VBH3" s="284"/>
      <c r="VBI3" s="284"/>
      <c r="VBJ3" s="284"/>
      <c r="VBK3" s="284"/>
      <c r="VBL3" s="284"/>
      <c r="VBM3" s="284"/>
      <c r="VBN3" s="284"/>
      <c r="VBO3" s="284"/>
      <c r="VBP3" s="284"/>
      <c r="VBQ3" s="284"/>
      <c r="VBR3" s="284"/>
      <c r="VBS3" s="284"/>
      <c r="VBT3" s="284"/>
      <c r="VBU3" s="284"/>
      <c r="VBV3" s="284"/>
      <c r="VBW3" s="284"/>
      <c r="VBX3" s="284"/>
      <c r="VBY3" s="284"/>
      <c r="VBZ3" s="284"/>
      <c r="VCA3" s="284"/>
      <c r="VCB3" s="284"/>
      <c r="VCC3" s="284"/>
      <c r="VCD3" s="284"/>
      <c r="VCE3" s="284"/>
      <c r="VCF3" s="284"/>
      <c r="VCG3" s="284"/>
      <c r="VCH3" s="284"/>
      <c r="VCI3" s="284"/>
      <c r="VCJ3" s="284"/>
      <c r="VCK3" s="284"/>
      <c r="VCL3" s="284"/>
      <c r="VCM3" s="284"/>
      <c r="VCN3" s="284"/>
      <c r="VCO3" s="284"/>
      <c r="VCP3" s="284"/>
      <c r="VCQ3" s="284"/>
      <c r="VCR3" s="284"/>
      <c r="VCS3" s="284"/>
      <c r="VCT3" s="284"/>
      <c r="VCU3" s="284"/>
      <c r="VCV3" s="284"/>
      <c r="VCW3" s="284"/>
      <c r="VCX3" s="284"/>
      <c r="VCY3" s="284"/>
      <c r="VCZ3" s="284"/>
      <c r="VDA3" s="284"/>
      <c r="VDB3" s="284"/>
      <c r="VDC3" s="284"/>
      <c r="VDD3" s="284"/>
      <c r="VDE3" s="284"/>
      <c r="VDF3" s="284"/>
      <c r="VDG3" s="284"/>
      <c r="VDH3" s="284"/>
      <c r="VDI3" s="284"/>
      <c r="VDJ3" s="284"/>
      <c r="VDK3" s="284"/>
      <c r="VDL3" s="284"/>
      <c r="VDM3" s="284"/>
      <c r="VDN3" s="284"/>
      <c r="VDO3" s="284"/>
      <c r="VDP3" s="284"/>
      <c r="VDQ3" s="284"/>
      <c r="VDR3" s="284"/>
      <c r="VDS3" s="284"/>
      <c r="VDT3" s="284"/>
      <c r="VDU3" s="284"/>
      <c r="VDV3" s="284"/>
      <c r="VDW3" s="284"/>
      <c r="VDX3" s="284"/>
      <c r="VDY3" s="284"/>
      <c r="VDZ3" s="284"/>
      <c r="VEA3" s="284"/>
      <c r="VEB3" s="284"/>
      <c r="VEC3" s="284"/>
      <c r="VED3" s="284"/>
      <c r="VEE3" s="284"/>
      <c r="VEF3" s="284"/>
      <c r="VEG3" s="284"/>
      <c r="VEH3" s="284"/>
      <c r="VEI3" s="284"/>
      <c r="VEJ3" s="284"/>
      <c r="VEK3" s="284"/>
      <c r="VEL3" s="284"/>
      <c r="VEM3" s="284"/>
      <c r="VEN3" s="284"/>
      <c r="VEO3" s="284"/>
      <c r="VEP3" s="284"/>
      <c r="VEQ3" s="284"/>
      <c r="VER3" s="284"/>
      <c r="VES3" s="284"/>
      <c r="VET3" s="284"/>
      <c r="VEU3" s="284"/>
      <c r="VEV3" s="284"/>
      <c r="VEW3" s="284"/>
      <c r="VEX3" s="284"/>
      <c r="VEY3" s="284"/>
      <c r="VEZ3" s="284"/>
      <c r="VFA3" s="284"/>
      <c r="VFB3" s="284"/>
      <c r="VFC3" s="284"/>
      <c r="VFD3" s="284"/>
      <c r="VFE3" s="284"/>
      <c r="VFF3" s="284"/>
      <c r="VFG3" s="284"/>
      <c r="VFH3" s="284"/>
      <c r="VFI3" s="284"/>
      <c r="VFJ3" s="284"/>
      <c r="VFK3" s="284"/>
      <c r="VFL3" s="284"/>
      <c r="VFM3" s="284"/>
      <c r="VFN3" s="284"/>
      <c r="VFO3" s="284"/>
      <c r="VFP3" s="284"/>
      <c r="VFQ3" s="284"/>
      <c r="VFR3" s="284"/>
      <c r="VFS3" s="284"/>
      <c r="VFT3" s="284"/>
      <c r="VFU3" s="284"/>
      <c r="VFV3" s="284"/>
      <c r="VFW3" s="284"/>
      <c r="VFX3" s="284"/>
      <c r="VFY3" s="284"/>
      <c r="VFZ3" s="284"/>
      <c r="VGA3" s="284"/>
      <c r="VGB3" s="284"/>
      <c r="VGC3" s="284"/>
      <c r="VGD3" s="284"/>
      <c r="VGE3" s="284"/>
      <c r="VGF3" s="284"/>
      <c r="VGG3" s="284"/>
      <c r="VGH3" s="284"/>
      <c r="VGI3" s="284"/>
      <c r="VGJ3" s="284"/>
      <c r="VGK3" s="284"/>
      <c r="VGL3" s="284"/>
      <c r="VGM3" s="284"/>
      <c r="VGN3" s="284"/>
      <c r="VGO3" s="284"/>
      <c r="VGP3" s="284"/>
      <c r="VGQ3" s="284"/>
      <c r="VGR3" s="284"/>
      <c r="VGS3" s="284"/>
      <c r="VGT3" s="284"/>
      <c r="VGU3" s="284"/>
      <c r="VGV3" s="284"/>
      <c r="VGW3" s="284"/>
      <c r="VGX3" s="284"/>
      <c r="VGY3" s="284"/>
      <c r="VGZ3" s="284"/>
      <c r="VHA3" s="284"/>
      <c r="VHB3" s="284"/>
      <c r="VHC3" s="284"/>
      <c r="VHD3" s="284"/>
      <c r="VHE3" s="284"/>
      <c r="VHF3" s="284"/>
      <c r="VHG3" s="284"/>
      <c r="VHH3" s="284"/>
      <c r="VHI3" s="284"/>
      <c r="VHJ3" s="284"/>
      <c r="VHK3" s="284"/>
      <c r="VHL3" s="284"/>
      <c r="VHM3" s="284"/>
      <c r="VHN3" s="284"/>
      <c r="VHO3" s="284"/>
      <c r="VHP3" s="284"/>
      <c r="VHQ3" s="284"/>
      <c r="VHR3" s="284"/>
      <c r="VHS3" s="284"/>
      <c r="VHT3" s="284"/>
      <c r="VHU3" s="284"/>
      <c r="VHV3" s="284"/>
      <c r="VHW3" s="284"/>
      <c r="VHX3" s="284"/>
      <c r="VHY3" s="284"/>
      <c r="VHZ3" s="284"/>
      <c r="VIA3" s="284"/>
      <c r="VIB3" s="284"/>
      <c r="VIC3" s="284"/>
      <c r="VID3" s="284"/>
      <c r="VIE3" s="284"/>
      <c r="VIF3" s="284"/>
      <c r="VIG3" s="284"/>
      <c r="VIH3" s="284"/>
      <c r="VII3" s="284"/>
      <c r="VIJ3" s="284"/>
      <c r="VIK3" s="284"/>
      <c r="VIL3" s="284"/>
      <c r="VIM3" s="284"/>
      <c r="VIN3" s="284"/>
      <c r="VIO3" s="284"/>
      <c r="VIP3" s="284"/>
      <c r="VIQ3" s="284"/>
      <c r="VIR3" s="284"/>
      <c r="VIS3" s="284"/>
      <c r="VIT3" s="284"/>
      <c r="VIU3" s="284"/>
      <c r="VIV3" s="284"/>
      <c r="VIW3" s="284"/>
      <c r="VIX3" s="284"/>
      <c r="VIY3" s="284"/>
      <c r="VIZ3" s="284"/>
      <c r="VJA3" s="284"/>
      <c r="VJB3" s="284"/>
      <c r="VJC3" s="284"/>
      <c r="VJD3" s="284"/>
      <c r="VJE3" s="284"/>
      <c r="VJF3" s="284"/>
      <c r="VJG3" s="284"/>
      <c r="VJH3" s="284"/>
      <c r="VJI3" s="284"/>
      <c r="VJJ3" s="284"/>
      <c r="VJK3" s="284"/>
      <c r="VJL3" s="284"/>
      <c r="VJM3" s="284"/>
      <c r="VJN3" s="284"/>
      <c r="VJO3" s="284"/>
      <c r="VJP3" s="284"/>
      <c r="VJQ3" s="284"/>
      <c r="VJR3" s="284"/>
      <c r="VJS3" s="284"/>
      <c r="VJT3" s="284"/>
      <c r="VJU3" s="284"/>
      <c r="VJV3" s="284"/>
      <c r="VJW3" s="284"/>
      <c r="VJX3" s="284"/>
      <c r="VJY3" s="284"/>
      <c r="VJZ3" s="284"/>
      <c r="VKA3" s="284"/>
      <c r="VKB3" s="284"/>
      <c r="VKC3" s="284"/>
      <c r="VKD3" s="284"/>
      <c r="VKE3" s="284"/>
      <c r="VKF3" s="284"/>
      <c r="VKG3" s="284"/>
      <c r="VKH3" s="284"/>
      <c r="VKI3" s="284"/>
      <c r="VKJ3" s="284"/>
      <c r="VKK3" s="284"/>
      <c r="VKL3" s="284"/>
      <c r="VKM3" s="284"/>
      <c r="VKN3" s="284"/>
      <c r="VKO3" s="284"/>
      <c r="VKP3" s="284"/>
      <c r="VKQ3" s="284"/>
      <c r="VKR3" s="284"/>
      <c r="VKS3" s="284"/>
      <c r="VKT3" s="284"/>
      <c r="VKU3" s="284"/>
      <c r="VKV3" s="284"/>
      <c r="VKW3" s="284"/>
      <c r="VKX3" s="284"/>
      <c r="VKY3" s="284"/>
      <c r="VKZ3" s="284"/>
      <c r="VLA3" s="284"/>
      <c r="VLB3" s="284"/>
      <c r="VLC3" s="284"/>
      <c r="VLD3" s="284"/>
      <c r="VLE3" s="284"/>
      <c r="VLF3" s="284"/>
      <c r="VLG3" s="284"/>
      <c r="VLH3" s="284"/>
      <c r="VLI3" s="284"/>
      <c r="VLJ3" s="284"/>
      <c r="VLK3" s="284"/>
      <c r="VLL3" s="284"/>
      <c r="VLM3" s="284"/>
      <c r="VLN3" s="284"/>
      <c r="VLO3" s="284"/>
      <c r="VLP3" s="284"/>
      <c r="VLQ3" s="284"/>
      <c r="VLR3" s="284"/>
      <c r="VLS3" s="284"/>
      <c r="VLT3" s="284"/>
      <c r="VLU3" s="284"/>
      <c r="VLV3" s="284"/>
      <c r="VLW3" s="284"/>
      <c r="VLX3" s="284"/>
      <c r="VLY3" s="284"/>
      <c r="VLZ3" s="284"/>
      <c r="VMA3" s="284"/>
      <c r="VMB3" s="284"/>
      <c r="VMC3" s="284"/>
      <c r="VMD3" s="284"/>
      <c r="VME3" s="284"/>
      <c r="VMF3" s="284"/>
      <c r="VMG3" s="284"/>
      <c r="VMH3" s="284"/>
      <c r="VMI3" s="284"/>
      <c r="VMJ3" s="284"/>
      <c r="VMK3" s="284"/>
      <c r="VML3" s="284"/>
      <c r="VMM3" s="284"/>
      <c r="VMN3" s="284"/>
      <c r="VMO3" s="284"/>
      <c r="VMP3" s="284"/>
      <c r="VMQ3" s="284"/>
      <c r="VMR3" s="284"/>
      <c r="VMS3" s="284"/>
      <c r="VMT3" s="284"/>
      <c r="VMU3" s="284"/>
      <c r="VMV3" s="284"/>
      <c r="VMW3" s="284"/>
      <c r="VMX3" s="284"/>
      <c r="VMY3" s="284"/>
      <c r="VMZ3" s="284"/>
      <c r="VNA3" s="284"/>
      <c r="VNB3" s="284"/>
      <c r="VNC3" s="284"/>
      <c r="VND3" s="284"/>
      <c r="VNE3" s="284"/>
      <c r="VNF3" s="284"/>
      <c r="VNG3" s="284"/>
      <c r="VNH3" s="284"/>
      <c r="VNI3" s="284"/>
      <c r="VNJ3" s="284"/>
      <c r="VNK3" s="284"/>
      <c r="VNL3" s="284"/>
      <c r="VNM3" s="284"/>
      <c r="VNN3" s="284"/>
      <c r="VNO3" s="284"/>
      <c r="VNP3" s="284"/>
      <c r="VNQ3" s="284"/>
      <c r="VNR3" s="284"/>
      <c r="VNS3" s="284"/>
      <c r="VNT3" s="284"/>
      <c r="VNU3" s="284"/>
      <c r="VNV3" s="284"/>
      <c r="VNW3" s="284"/>
      <c r="VNX3" s="284"/>
      <c r="VNY3" s="284"/>
      <c r="VNZ3" s="284"/>
      <c r="VOA3" s="284"/>
      <c r="VOB3" s="284"/>
      <c r="VOC3" s="284"/>
      <c r="VOD3" s="284"/>
      <c r="VOE3" s="284"/>
      <c r="VOF3" s="284"/>
      <c r="VOG3" s="284"/>
      <c r="VOH3" s="284"/>
      <c r="VOI3" s="284"/>
      <c r="VOJ3" s="284"/>
      <c r="VOK3" s="284"/>
      <c r="VOL3" s="284"/>
      <c r="VOM3" s="284"/>
      <c r="VON3" s="284"/>
      <c r="VOO3" s="284"/>
      <c r="VOP3" s="284"/>
      <c r="VOQ3" s="284"/>
      <c r="VOR3" s="284"/>
      <c r="VOS3" s="284"/>
      <c r="VOT3" s="284"/>
      <c r="VOU3" s="284"/>
      <c r="VOV3" s="284"/>
      <c r="VOW3" s="284"/>
      <c r="VOX3" s="284"/>
      <c r="VOY3" s="284"/>
      <c r="VOZ3" s="284"/>
      <c r="VPA3" s="284"/>
      <c r="VPB3" s="284"/>
      <c r="VPC3" s="284"/>
      <c r="VPD3" s="284"/>
      <c r="VPE3" s="284"/>
      <c r="VPF3" s="284"/>
      <c r="VPG3" s="284"/>
      <c r="VPH3" s="284"/>
      <c r="VPI3" s="284"/>
      <c r="VPJ3" s="284"/>
      <c r="VPK3" s="284"/>
      <c r="VPL3" s="284"/>
      <c r="VPM3" s="284"/>
      <c r="VPN3" s="284"/>
      <c r="VPO3" s="284"/>
      <c r="VPP3" s="284"/>
      <c r="VPQ3" s="284"/>
      <c r="VPR3" s="284"/>
      <c r="VPS3" s="284"/>
      <c r="VPT3" s="284"/>
      <c r="VPU3" s="284"/>
      <c r="VPV3" s="284"/>
      <c r="VPW3" s="284"/>
      <c r="VPX3" s="284"/>
      <c r="VPY3" s="284"/>
      <c r="VPZ3" s="284"/>
      <c r="VQA3" s="284"/>
      <c r="VQB3" s="284"/>
      <c r="VQC3" s="284"/>
      <c r="VQD3" s="284"/>
      <c r="VQE3" s="284"/>
      <c r="VQF3" s="284"/>
      <c r="VQG3" s="284"/>
      <c r="VQH3" s="284"/>
      <c r="VQI3" s="284"/>
      <c r="VQJ3" s="284"/>
      <c r="VQK3" s="284"/>
      <c r="VQL3" s="284"/>
      <c r="VQM3" s="284"/>
      <c r="VQN3" s="284"/>
      <c r="VQO3" s="284"/>
      <c r="VQP3" s="284"/>
      <c r="VQQ3" s="284"/>
      <c r="VQR3" s="284"/>
      <c r="VQS3" s="284"/>
      <c r="VQT3" s="284"/>
      <c r="VQU3" s="284"/>
      <c r="VQV3" s="284"/>
      <c r="VQW3" s="284"/>
      <c r="VQX3" s="284"/>
      <c r="VQY3" s="284"/>
      <c r="VQZ3" s="284"/>
      <c r="VRA3" s="284"/>
      <c r="VRB3" s="284"/>
      <c r="VRC3" s="284"/>
      <c r="VRD3" s="284"/>
      <c r="VRE3" s="284"/>
      <c r="VRF3" s="284"/>
      <c r="VRG3" s="284"/>
      <c r="VRH3" s="284"/>
      <c r="VRI3" s="284"/>
      <c r="VRJ3" s="284"/>
      <c r="VRK3" s="284"/>
      <c r="VRL3" s="284"/>
      <c r="VRM3" s="284"/>
      <c r="VRN3" s="284"/>
      <c r="VRO3" s="284"/>
      <c r="VRP3" s="284"/>
      <c r="VRQ3" s="284"/>
      <c r="VRR3" s="284"/>
      <c r="VRS3" s="284"/>
      <c r="VRT3" s="284"/>
      <c r="VRU3" s="284"/>
      <c r="VRV3" s="284"/>
      <c r="VRW3" s="284"/>
      <c r="VRX3" s="284"/>
      <c r="VRY3" s="284"/>
      <c r="VRZ3" s="284"/>
      <c r="VSA3" s="284"/>
      <c r="VSB3" s="284"/>
      <c r="VSC3" s="284"/>
      <c r="VSD3" s="284"/>
      <c r="VSE3" s="284"/>
      <c r="VSF3" s="284"/>
      <c r="VSG3" s="284"/>
      <c r="VSH3" s="284"/>
      <c r="VSI3" s="284"/>
      <c r="VSJ3" s="284"/>
      <c r="VSK3" s="284"/>
      <c r="VSL3" s="284"/>
      <c r="VSM3" s="284"/>
      <c r="VSN3" s="284"/>
      <c r="VSO3" s="284"/>
      <c r="VSP3" s="284"/>
      <c r="VSQ3" s="284"/>
      <c r="VSR3" s="284"/>
      <c r="VSS3" s="284"/>
      <c r="VST3" s="284"/>
      <c r="VSU3" s="284"/>
      <c r="VSV3" s="284"/>
      <c r="VSW3" s="284"/>
      <c r="VSX3" s="284"/>
      <c r="VSY3" s="284"/>
      <c r="VSZ3" s="284"/>
      <c r="VTA3" s="284"/>
      <c r="VTB3" s="284"/>
      <c r="VTC3" s="284"/>
      <c r="VTD3" s="284"/>
      <c r="VTE3" s="284"/>
      <c r="VTF3" s="284"/>
      <c r="VTG3" s="284"/>
      <c r="VTH3" s="284"/>
      <c r="VTI3" s="284"/>
      <c r="VTJ3" s="284"/>
      <c r="VTK3" s="284"/>
      <c r="VTL3" s="284"/>
      <c r="VTM3" s="284"/>
      <c r="VTN3" s="284"/>
      <c r="VTO3" s="284"/>
      <c r="VTP3" s="284"/>
      <c r="VTQ3" s="284"/>
      <c r="VTR3" s="284"/>
      <c r="VTS3" s="284"/>
      <c r="VTT3" s="284"/>
      <c r="VTU3" s="284"/>
      <c r="VTV3" s="284"/>
      <c r="VTW3" s="284"/>
      <c r="VTX3" s="284"/>
      <c r="VTY3" s="284"/>
      <c r="VTZ3" s="284"/>
      <c r="VUA3" s="284"/>
      <c r="VUB3" s="284"/>
      <c r="VUC3" s="284"/>
      <c r="VUD3" s="284"/>
      <c r="VUE3" s="284"/>
      <c r="VUF3" s="284"/>
      <c r="VUG3" s="284"/>
      <c r="VUH3" s="284"/>
      <c r="VUI3" s="284"/>
      <c r="VUJ3" s="284"/>
      <c r="VUK3" s="284"/>
      <c r="VUL3" s="284"/>
      <c r="VUM3" s="284"/>
      <c r="VUN3" s="284"/>
      <c r="VUO3" s="284"/>
      <c r="VUP3" s="284"/>
      <c r="VUQ3" s="284"/>
      <c r="VUR3" s="284"/>
      <c r="VUS3" s="284"/>
      <c r="VUT3" s="284"/>
      <c r="VUU3" s="284"/>
      <c r="VUV3" s="284"/>
      <c r="VUW3" s="284"/>
      <c r="VUX3" s="284"/>
      <c r="VUY3" s="284"/>
      <c r="VUZ3" s="284"/>
      <c r="VVA3" s="284"/>
      <c r="VVB3" s="284"/>
      <c r="VVC3" s="284"/>
      <c r="VVD3" s="284"/>
      <c r="VVE3" s="284"/>
      <c r="VVF3" s="284"/>
      <c r="VVG3" s="284"/>
      <c r="VVH3" s="284"/>
      <c r="VVI3" s="284"/>
      <c r="VVJ3" s="284"/>
      <c r="VVK3" s="284"/>
      <c r="VVL3" s="284"/>
      <c r="VVM3" s="284"/>
      <c r="VVN3" s="284"/>
      <c r="VVO3" s="284"/>
      <c r="VVP3" s="284"/>
      <c r="VVQ3" s="284"/>
      <c r="VVR3" s="284"/>
      <c r="VVS3" s="284"/>
      <c r="VVT3" s="284"/>
      <c r="VVU3" s="284"/>
      <c r="VVV3" s="284"/>
      <c r="VVW3" s="284"/>
      <c r="VVX3" s="284"/>
      <c r="VVY3" s="284"/>
      <c r="VVZ3" s="284"/>
      <c r="VWA3" s="284"/>
      <c r="VWB3" s="284"/>
      <c r="VWC3" s="284"/>
      <c r="VWD3" s="284"/>
      <c r="VWE3" s="284"/>
      <c r="VWF3" s="284"/>
      <c r="VWG3" s="284"/>
      <c r="VWH3" s="284"/>
      <c r="VWI3" s="284"/>
      <c r="VWJ3" s="284"/>
      <c r="VWK3" s="284"/>
      <c r="VWL3" s="284"/>
      <c r="VWM3" s="284"/>
      <c r="VWN3" s="284"/>
      <c r="VWO3" s="284"/>
      <c r="VWP3" s="284"/>
      <c r="VWQ3" s="284"/>
      <c r="VWR3" s="284"/>
      <c r="VWS3" s="284"/>
      <c r="VWT3" s="284"/>
      <c r="VWU3" s="284"/>
      <c r="VWV3" s="284"/>
      <c r="VWW3" s="284"/>
      <c r="VWX3" s="284"/>
      <c r="VWY3" s="284"/>
      <c r="VWZ3" s="284"/>
      <c r="VXA3" s="284"/>
      <c r="VXB3" s="284"/>
      <c r="VXC3" s="284"/>
      <c r="VXD3" s="284"/>
      <c r="VXE3" s="284"/>
      <c r="VXF3" s="284"/>
      <c r="VXG3" s="284"/>
      <c r="VXH3" s="284"/>
      <c r="VXI3" s="284"/>
      <c r="VXJ3" s="284"/>
      <c r="VXK3" s="284"/>
      <c r="VXL3" s="284"/>
      <c r="VXM3" s="284"/>
      <c r="VXN3" s="284"/>
      <c r="VXO3" s="284"/>
      <c r="VXP3" s="284"/>
      <c r="VXQ3" s="284"/>
      <c r="VXR3" s="284"/>
      <c r="VXS3" s="284"/>
      <c r="VXT3" s="284"/>
      <c r="VXU3" s="284"/>
      <c r="VXV3" s="284"/>
      <c r="VXW3" s="284"/>
      <c r="VXX3" s="284"/>
      <c r="VXY3" s="284"/>
      <c r="VXZ3" s="284"/>
      <c r="VYA3" s="284"/>
      <c r="VYB3" s="284"/>
      <c r="VYC3" s="284"/>
      <c r="VYD3" s="284"/>
      <c r="VYE3" s="284"/>
      <c r="VYF3" s="284"/>
      <c r="VYG3" s="284"/>
      <c r="VYH3" s="284"/>
      <c r="VYI3" s="284"/>
      <c r="VYJ3" s="284"/>
      <c r="VYK3" s="284"/>
      <c r="VYL3" s="284"/>
      <c r="VYM3" s="284"/>
      <c r="VYN3" s="284"/>
      <c r="VYO3" s="284"/>
      <c r="VYP3" s="284"/>
      <c r="VYQ3" s="284"/>
      <c r="VYR3" s="284"/>
      <c r="VYS3" s="284"/>
      <c r="VYT3" s="284"/>
      <c r="VYU3" s="284"/>
      <c r="VYV3" s="284"/>
      <c r="VYW3" s="284"/>
      <c r="VYX3" s="284"/>
      <c r="VYY3" s="284"/>
      <c r="VYZ3" s="284"/>
      <c r="VZA3" s="284"/>
      <c r="VZB3" s="284"/>
      <c r="VZC3" s="284"/>
      <c r="VZD3" s="284"/>
      <c r="VZE3" s="284"/>
      <c r="VZF3" s="284"/>
      <c r="VZG3" s="284"/>
      <c r="VZH3" s="284"/>
      <c r="VZI3" s="284"/>
      <c r="VZJ3" s="284"/>
      <c r="VZK3" s="284"/>
      <c r="VZL3" s="284"/>
      <c r="VZM3" s="284"/>
      <c r="VZN3" s="284"/>
      <c r="VZO3" s="284"/>
      <c r="VZP3" s="284"/>
      <c r="VZQ3" s="284"/>
      <c r="VZR3" s="284"/>
      <c r="VZS3" s="284"/>
      <c r="VZT3" s="284"/>
      <c r="VZU3" s="284"/>
      <c r="VZV3" s="284"/>
      <c r="VZW3" s="284"/>
      <c r="VZX3" s="284"/>
      <c r="VZY3" s="284"/>
      <c r="VZZ3" s="284"/>
      <c r="WAA3" s="284"/>
      <c r="WAB3" s="284"/>
      <c r="WAC3" s="284"/>
      <c r="WAD3" s="284"/>
      <c r="WAE3" s="284"/>
      <c r="WAF3" s="284"/>
      <c r="WAG3" s="284"/>
      <c r="WAH3" s="284"/>
      <c r="WAI3" s="284"/>
      <c r="WAJ3" s="284"/>
      <c r="WAK3" s="284"/>
      <c r="WAL3" s="284"/>
      <c r="WAM3" s="284"/>
      <c r="WAN3" s="284"/>
      <c r="WAO3" s="284"/>
      <c r="WAP3" s="284"/>
      <c r="WAQ3" s="284"/>
      <c r="WAR3" s="284"/>
      <c r="WAS3" s="284"/>
      <c r="WAT3" s="284"/>
      <c r="WAU3" s="284"/>
      <c r="WAV3" s="284"/>
      <c r="WAW3" s="284"/>
      <c r="WAX3" s="284"/>
      <c r="WAY3" s="284"/>
      <c r="WAZ3" s="284"/>
      <c r="WBA3" s="284"/>
      <c r="WBB3" s="284"/>
      <c r="WBC3" s="284"/>
      <c r="WBD3" s="284"/>
      <c r="WBE3" s="284"/>
      <c r="WBF3" s="284"/>
      <c r="WBG3" s="284"/>
      <c r="WBH3" s="284"/>
      <c r="WBI3" s="284"/>
      <c r="WBJ3" s="284"/>
      <c r="WBK3" s="284"/>
      <c r="WBL3" s="284"/>
      <c r="WBM3" s="284"/>
      <c r="WBN3" s="284"/>
      <c r="WBO3" s="284"/>
      <c r="WBP3" s="284"/>
      <c r="WBQ3" s="284"/>
      <c r="WBR3" s="284"/>
      <c r="WBS3" s="284"/>
      <c r="WBT3" s="284"/>
      <c r="WBU3" s="284"/>
      <c r="WBV3" s="284"/>
      <c r="WBW3" s="284"/>
      <c r="WBX3" s="284"/>
      <c r="WBY3" s="284"/>
      <c r="WBZ3" s="284"/>
      <c r="WCA3" s="284"/>
      <c r="WCB3" s="284"/>
      <c r="WCC3" s="284"/>
      <c r="WCD3" s="284"/>
      <c r="WCE3" s="284"/>
      <c r="WCF3" s="284"/>
      <c r="WCG3" s="284"/>
      <c r="WCH3" s="284"/>
      <c r="WCI3" s="284"/>
      <c r="WCJ3" s="284"/>
      <c r="WCK3" s="284"/>
      <c r="WCL3" s="284"/>
      <c r="WCM3" s="284"/>
      <c r="WCN3" s="284"/>
      <c r="WCO3" s="284"/>
      <c r="WCP3" s="284"/>
      <c r="WCQ3" s="284"/>
      <c r="WCR3" s="284"/>
      <c r="WCS3" s="284"/>
      <c r="WCT3" s="284"/>
      <c r="WCU3" s="284"/>
      <c r="WCV3" s="284"/>
      <c r="WCW3" s="284"/>
      <c r="WCX3" s="284"/>
      <c r="WCY3" s="284"/>
      <c r="WCZ3" s="284"/>
      <c r="WDA3" s="284"/>
      <c r="WDB3" s="284"/>
      <c r="WDC3" s="284"/>
      <c r="WDD3" s="284"/>
      <c r="WDE3" s="284"/>
      <c r="WDF3" s="284"/>
      <c r="WDG3" s="284"/>
      <c r="WDH3" s="284"/>
      <c r="WDI3" s="284"/>
      <c r="WDJ3" s="284"/>
      <c r="WDK3" s="284"/>
      <c r="WDL3" s="284"/>
      <c r="WDM3" s="284"/>
      <c r="WDN3" s="284"/>
      <c r="WDO3" s="284"/>
      <c r="WDP3" s="284"/>
      <c r="WDQ3" s="284"/>
      <c r="WDR3" s="284"/>
      <c r="WDS3" s="284"/>
      <c r="WDT3" s="284"/>
      <c r="WDU3" s="284"/>
      <c r="WDV3" s="284"/>
      <c r="WDW3" s="284"/>
      <c r="WDX3" s="284"/>
      <c r="WDY3" s="284"/>
      <c r="WDZ3" s="284"/>
      <c r="WEA3" s="284"/>
      <c r="WEB3" s="284"/>
      <c r="WEC3" s="284"/>
      <c r="WED3" s="284"/>
      <c r="WEE3" s="284"/>
      <c r="WEF3" s="284"/>
      <c r="WEG3" s="284"/>
      <c r="WEH3" s="284"/>
      <c r="WEI3" s="284"/>
      <c r="WEJ3" s="284"/>
      <c r="WEK3" s="284"/>
      <c r="WEL3" s="284"/>
      <c r="WEM3" s="284"/>
      <c r="WEN3" s="284"/>
      <c r="WEO3" s="284"/>
      <c r="WEP3" s="284"/>
      <c r="WEQ3" s="284"/>
      <c r="WER3" s="284"/>
      <c r="WES3" s="284"/>
      <c r="WET3" s="284"/>
      <c r="WEU3" s="284"/>
      <c r="WEV3" s="284"/>
      <c r="WEW3" s="284"/>
      <c r="WEX3" s="284"/>
      <c r="WEY3" s="284"/>
      <c r="WEZ3" s="284"/>
      <c r="WFA3" s="284"/>
      <c r="WFB3" s="284"/>
      <c r="WFC3" s="284"/>
      <c r="WFD3" s="284"/>
      <c r="WFE3" s="284"/>
      <c r="WFF3" s="284"/>
      <c r="WFG3" s="284"/>
      <c r="WFH3" s="284"/>
      <c r="WFI3" s="284"/>
      <c r="WFJ3" s="284"/>
      <c r="WFK3" s="284"/>
      <c r="WFL3" s="284"/>
      <c r="WFM3" s="284"/>
      <c r="WFN3" s="284"/>
      <c r="WFO3" s="284"/>
      <c r="WFP3" s="284"/>
      <c r="WFQ3" s="284"/>
      <c r="WFR3" s="284"/>
      <c r="WFS3" s="284"/>
      <c r="WFT3" s="284"/>
      <c r="WFU3" s="284"/>
      <c r="WFV3" s="284"/>
      <c r="WFW3" s="284"/>
      <c r="WFX3" s="284"/>
      <c r="WFY3" s="284"/>
      <c r="WFZ3" s="284"/>
      <c r="WGA3" s="284"/>
      <c r="WGB3" s="284"/>
      <c r="WGC3" s="284"/>
      <c r="WGD3" s="284"/>
      <c r="WGE3" s="284"/>
      <c r="WGF3" s="284"/>
      <c r="WGG3" s="284"/>
      <c r="WGH3" s="284"/>
      <c r="WGI3" s="284"/>
      <c r="WGJ3" s="284"/>
      <c r="WGK3" s="284"/>
      <c r="WGL3" s="284"/>
      <c r="WGM3" s="284"/>
      <c r="WGN3" s="284"/>
      <c r="WGO3" s="284"/>
      <c r="WGP3" s="284"/>
      <c r="WGQ3" s="284"/>
      <c r="WGR3" s="284"/>
      <c r="WGS3" s="284"/>
      <c r="WGT3" s="284"/>
      <c r="WGU3" s="284"/>
      <c r="WGV3" s="284"/>
      <c r="WGW3" s="284"/>
      <c r="WGX3" s="284"/>
      <c r="WGY3" s="284"/>
      <c r="WGZ3" s="284"/>
      <c r="WHA3" s="284"/>
      <c r="WHB3" s="284"/>
      <c r="WHC3" s="284"/>
      <c r="WHD3" s="284"/>
      <c r="WHE3" s="284"/>
      <c r="WHF3" s="284"/>
      <c r="WHG3" s="284"/>
      <c r="WHH3" s="284"/>
      <c r="WHI3" s="284"/>
      <c r="WHJ3" s="284"/>
      <c r="WHK3" s="284"/>
      <c r="WHL3" s="284"/>
      <c r="WHM3" s="284"/>
      <c r="WHN3" s="284"/>
      <c r="WHO3" s="284"/>
      <c r="WHP3" s="284"/>
      <c r="WHQ3" s="284"/>
      <c r="WHR3" s="284"/>
      <c r="WHS3" s="284"/>
      <c r="WHT3" s="284"/>
      <c r="WHU3" s="284"/>
      <c r="WHV3" s="284"/>
      <c r="WHW3" s="284"/>
      <c r="WHX3" s="284"/>
      <c r="WHY3" s="284"/>
      <c r="WHZ3" s="284"/>
      <c r="WIA3" s="284"/>
      <c r="WIB3" s="284"/>
      <c r="WIC3" s="284"/>
      <c r="WID3" s="284"/>
      <c r="WIE3" s="284"/>
      <c r="WIF3" s="284"/>
      <c r="WIG3" s="284"/>
      <c r="WIH3" s="284"/>
      <c r="WII3" s="284"/>
      <c r="WIJ3" s="284"/>
      <c r="WIK3" s="284"/>
      <c r="WIL3" s="284"/>
      <c r="WIM3" s="284"/>
      <c r="WIN3" s="284"/>
      <c r="WIO3" s="284"/>
      <c r="WIP3" s="284"/>
      <c r="WIQ3" s="284"/>
      <c r="WIR3" s="284"/>
      <c r="WIS3" s="284"/>
      <c r="WIT3" s="284"/>
      <c r="WIU3" s="284"/>
      <c r="WIV3" s="284"/>
      <c r="WIW3" s="284"/>
      <c r="WIX3" s="284"/>
      <c r="WIY3" s="284"/>
      <c r="WIZ3" s="284"/>
      <c r="WJA3" s="284"/>
      <c r="WJB3" s="284"/>
      <c r="WJC3" s="284"/>
      <c r="WJD3" s="284"/>
      <c r="WJE3" s="284"/>
      <c r="WJF3" s="284"/>
      <c r="WJG3" s="284"/>
      <c r="WJH3" s="284"/>
      <c r="WJI3" s="284"/>
      <c r="WJJ3" s="284"/>
      <c r="WJK3" s="284"/>
      <c r="WJL3" s="284"/>
      <c r="WJM3" s="284"/>
      <c r="WJN3" s="284"/>
      <c r="WJO3" s="284"/>
      <c r="WJP3" s="284"/>
      <c r="WJQ3" s="284"/>
      <c r="WJR3" s="284"/>
      <c r="WJS3" s="284"/>
      <c r="WJT3" s="284"/>
      <c r="WJU3" s="284"/>
      <c r="WJV3" s="284"/>
      <c r="WJW3" s="284"/>
      <c r="WJX3" s="284"/>
      <c r="WJY3" s="284"/>
      <c r="WJZ3" s="284"/>
      <c r="WKA3" s="284"/>
      <c r="WKB3" s="284"/>
      <c r="WKC3" s="284"/>
      <c r="WKD3" s="284"/>
      <c r="WKE3" s="284"/>
      <c r="WKF3" s="284"/>
      <c r="WKG3" s="284"/>
      <c r="WKH3" s="284"/>
      <c r="WKI3" s="284"/>
      <c r="WKJ3" s="284"/>
      <c r="WKK3" s="284"/>
      <c r="WKL3" s="284"/>
      <c r="WKM3" s="284"/>
      <c r="WKN3" s="284"/>
      <c r="WKO3" s="284"/>
      <c r="WKP3" s="284"/>
      <c r="WKQ3" s="284"/>
      <c r="WKR3" s="284"/>
      <c r="WKS3" s="284"/>
      <c r="WKT3" s="284"/>
      <c r="WKU3" s="284"/>
      <c r="WKV3" s="284"/>
      <c r="WKW3" s="284"/>
      <c r="WKX3" s="284"/>
      <c r="WKY3" s="284"/>
      <c r="WKZ3" s="284"/>
      <c r="WLA3" s="284"/>
      <c r="WLB3" s="284"/>
      <c r="WLC3" s="284"/>
      <c r="WLD3" s="284"/>
      <c r="WLE3" s="284"/>
      <c r="WLF3" s="284"/>
      <c r="WLG3" s="284"/>
      <c r="WLH3" s="284"/>
      <c r="WLI3" s="284"/>
      <c r="WLJ3" s="284"/>
      <c r="WLK3" s="284"/>
      <c r="WLL3" s="284"/>
      <c r="WLM3" s="284"/>
      <c r="WLN3" s="284"/>
      <c r="WLO3" s="284"/>
      <c r="WLP3" s="284"/>
      <c r="WLQ3" s="284"/>
      <c r="WLR3" s="284"/>
      <c r="WLS3" s="284"/>
      <c r="WLT3" s="284"/>
      <c r="WLU3" s="284"/>
      <c r="WLV3" s="284"/>
      <c r="WLW3" s="284"/>
      <c r="WLX3" s="284"/>
      <c r="WLY3" s="284"/>
      <c r="WLZ3" s="284"/>
      <c r="WMA3" s="284"/>
      <c r="WMB3" s="284"/>
      <c r="WMC3" s="284"/>
      <c r="WMD3" s="284"/>
      <c r="WME3" s="284"/>
      <c r="WMF3" s="284"/>
      <c r="WMG3" s="284"/>
      <c r="WMH3" s="284"/>
      <c r="WMI3" s="284"/>
      <c r="WMJ3" s="284"/>
      <c r="WMK3" s="284"/>
      <c r="WML3" s="284"/>
      <c r="WMM3" s="284"/>
      <c r="WMN3" s="284"/>
      <c r="WMO3" s="284"/>
      <c r="WMP3" s="284"/>
      <c r="WMQ3" s="284"/>
      <c r="WMR3" s="284"/>
      <c r="WMS3" s="284"/>
      <c r="WMT3" s="284"/>
      <c r="WMU3" s="284"/>
      <c r="WMV3" s="284"/>
      <c r="WMW3" s="284"/>
      <c r="WMX3" s="284"/>
      <c r="WMY3" s="284"/>
      <c r="WMZ3" s="284"/>
      <c r="WNA3" s="284"/>
      <c r="WNB3" s="284"/>
      <c r="WNC3" s="284"/>
      <c r="WND3" s="284"/>
      <c r="WNE3" s="284"/>
      <c r="WNF3" s="284"/>
      <c r="WNG3" s="284"/>
      <c r="WNH3" s="284"/>
      <c r="WNI3" s="284"/>
      <c r="WNJ3" s="284"/>
      <c r="WNK3" s="284"/>
      <c r="WNL3" s="284"/>
      <c r="WNM3" s="284"/>
      <c r="WNN3" s="284"/>
      <c r="WNO3" s="284"/>
      <c r="WNP3" s="284"/>
      <c r="WNQ3" s="284"/>
      <c r="WNR3" s="284"/>
      <c r="WNS3" s="284"/>
      <c r="WNT3" s="284"/>
      <c r="WNU3" s="284"/>
      <c r="WNV3" s="284"/>
      <c r="WNW3" s="284"/>
      <c r="WNX3" s="284"/>
      <c r="WNY3" s="284"/>
      <c r="WNZ3" s="284"/>
      <c r="WOA3" s="284"/>
      <c r="WOB3" s="284"/>
      <c r="WOC3" s="284"/>
      <c r="WOD3" s="284"/>
      <c r="WOE3" s="284"/>
      <c r="WOF3" s="284"/>
      <c r="WOG3" s="284"/>
      <c r="WOH3" s="284"/>
      <c r="WOI3" s="284"/>
      <c r="WOJ3" s="284"/>
      <c r="WOK3" s="284"/>
      <c r="WOL3" s="284"/>
      <c r="WOM3" s="284"/>
      <c r="WON3" s="284"/>
      <c r="WOO3" s="284"/>
      <c r="WOP3" s="284"/>
      <c r="WOQ3" s="284"/>
      <c r="WOR3" s="284"/>
      <c r="WOS3" s="284"/>
      <c r="WOT3" s="284"/>
      <c r="WOU3" s="284"/>
      <c r="WOV3" s="284"/>
      <c r="WOW3" s="284"/>
      <c r="WOX3" s="284"/>
      <c r="WOY3" s="284"/>
      <c r="WOZ3" s="284"/>
      <c r="WPA3" s="284"/>
      <c r="WPB3" s="284"/>
      <c r="WPC3" s="284"/>
      <c r="WPD3" s="284"/>
      <c r="WPE3" s="284"/>
      <c r="WPF3" s="284"/>
      <c r="WPG3" s="284"/>
      <c r="WPH3" s="284"/>
      <c r="WPI3" s="284"/>
      <c r="WPJ3" s="284"/>
      <c r="WPK3" s="284"/>
      <c r="WPL3" s="284"/>
      <c r="WPM3" s="284"/>
      <c r="WPN3" s="284"/>
      <c r="WPO3" s="284"/>
      <c r="WPP3" s="284"/>
      <c r="WPQ3" s="284"/>
      <c r="WPR3" s="284"/>
      <c r="WPS3" s="284"/>
      <c r="WPT3" s="284"/>
      <c r="WPU3" s="284"/>
      <c r="WPV3" s="284"/>
      <c r="WPW3" s="284"/>
      <c r="WPX3" s="284"/>
      <c r="WPY3" s="284"/>
      <c r="WPZ3" s="284"/>
      <c r="WQA3" s="284"/>
      <c r="WQB3" s="284"/>
      <c r="WQC3" s="284"/>
      <c r="WQD3" s="284"/>
      <c r="WQE3" s="284"/>
      <c r="WQF3" s="284"/>
      <c r="WQG3" s="284"/>
      <c r="WQH3" s="284"/>
      <c r="WQI3" s="284"/>
      <c r="WQJ3" s="284"/>
      <c r="WQK3" s="284"/>
      <c r="WQL3" s="284"/>
      <c r="WQM3" s="284"/>
      <c r="WQN3" s="284"/>
      <c r="WQO3" s="284"/>
      <c r="WQP3" s="284"/>
      <c r="WQQ3" s="284"/>
      <c r="WQR3" s="284"/>
      <c r="WQS3" s="284"/>
      <c r="WQT3" s="284"/>
      <c r="WQU3" s="284"/>
      <c r="WQV3" s="284"/>
      <c r="WQW3" s="284"/>
      <c r="WQX3" s="284"/>
      <c r="WQY3" s="284"/>
      <c r="WQZ3" s="284"/>
      <c r="WRA3" s="284"/>
      <c r="WRB3" s="284"/>
      <c r="WRC3" s="284"/>
      <c r="WRD3" s="284"/>
      <c r="WRE3" s="284"/>
      <c r="WRF3" s="284"/>
      <c r="WRG3" s="284"/>
      <c r="WRH3" s="284"/>
      <c r="WRI3" s="284"/>
      <c r="WRJ3" s="284"/>
      <c r="WRK3" s="284"/>
      <c r="WRL3" s="284"/>
      <c r="WRM3" s="284"/>
      <c r="WRN3" s="284"/>
      <c r="WRO3" s="284"/>
      <c r="WRP3" s="284"/>
      <c r="WRQ3" s="284"/>
      <c r="WRR3" s="284"/>
      <c r="WRS3" s="284"/>
      <c r="WRT3" s="284"/>
      <c r="WRU3" s="284"/>
      <c r="WRV3" s="284"/>
      <c r="WRW3" s="284"/>
      <c r="WRX3" s="284"/>
      <c r="WRY3" s="284"/>
      <c r="WRZ3" s="284"/>
      <c r="WSA3" s="284"/>
      <c r="WSB3" s="284"/>
      <c r="WSC3" s="284"/>
      <c r="WSD3" s="284"/>
      <c r="WSE3" s="284"/>
      <c r="WSF3" s="284"/>
      <c r="WSG3" s="284"/>
      <c r="WSH3" s="284"/>
      <c r="WSI3" s="284"/>
      <c r="WSJ3" s="284"/>
      <c r="WSK3" s="284"/>
      <c r="WSL3" s="284"/>
      <c r="WSM3" s="284"/>
      <c r="WSN3" s="284"/>
      <c r="WSO3" s="284"/>
      <c r="WSP3" s="284"/>
      <c r="WSQ3" s="284"/>
      <c r="WSR3" s="284"/>
      <c r="WSS3" s="284"/>
      <c r="WST3" s="284"/>
      <c r="WSU3" s="284"/>
      <c r="WSV3" s="284"/>
      <c r="WSW3" s="284"/>
      <c r="WSX3" s="284"/>
      <c r="WSY3" s="284"/>
      <c r="WSZ3" s="284"/>
      <c r="WTA3" s="284"/>
      <c r="WTB3" s="284"/>
      <c r="WTC3" s="284"/>
      <c r="WTD3" s="284"/>
      <c r="WTE3" s="284"/>
      <c r="WTF3" s="284"/>
      <c r="WTG3" s="284"/>
      <c r="WTH3" s="284"/>
      <c r="WTI3" s="284"/>
      <c r="WTJ3" s="284"/>
      <c r="WTK3" s="284"/>
      <c r="WTL3" s="284"/>
      <c r="WTM3" s="284"/>
      <c r="WTN3" s="284"/>
      <c r="WTO3" s="284"/>
      <c r="WTP3" s="284"/>
      <c r="WTQ3" s="284"/>
      <c r="WTR3" s="284"/>
      <c r="WTS3" s="284"/>
      <c r="WTT3" s="284"/>
      <c r="WTU3" s="284"/>
      <c r="WTV3" s="284"/>
      <c r="WTW3" s="284"/>
      <c r="WTX3" s="284"/>
      <c r="WTY3" s="284"/>
      <c r="WTZ3" s="284"/>
      <c r="WUA3" s="284"/>
      <c r="WUB3" s="284"/>
      <c r="WUC3" s="284"/>
      <c r="WUD3" s="284"/>
      <c r="WUE3" s="284"/>
      <c r="WUF3" s="284"/>
      <c r="WUG3" s="284"/>
      <c r="WUH3" s="284"/>
      <c r="WUI3" s="284"/>
      <c r="WUJ3" s="284"/>
      <c r="WUK3" s="284"/>
      <c r="WUL3" s="284"/>
      <c r="WUM3" s="284"/>
      <c r="WUN3" s="284"/>
      <c r="WUO3" s="284"/>
      <c r="WUP3" s="284"/>
      <c r="WUQ3" s="284"/>
      <c r="WUR3" s="284"/>
      <c r="WUS3" s="284"/>
      <c r="WUT3" s="284"/>
      <c r="WUU3" s="284"/>
      <c r="WUV3" s="284"/>
      <c r="WUW3" s="284"/>
      <c r="WUX3" s="284"/>
      <c r="WUY3" s="284"/>
      <c r="WUZ3" s="284"/>
      <c r="WVA3" s="284"/>
      <c r="WVB3" s="284"/>
      <c r="WVC3" s="284"/>
      <c r="WVD3" s="284"/>
      <c r="WVE3" s="284"/>
      <c r="WVF3" s="284"/>
      <c r="WVG3" s="284"/>
      <c r="WVH3" s="284"/>
      <c r="WVI3" s="284"/>
      <c r="WVJ3" s="284"/>
      <c r="WVK3" s="284"/>
      <c r="WVL3" s="284"/>
      <c r="WVM3" s="284"/>
      <c r="WVN3" s="284"/>
      <c r="WVO3" s="284"/>
      <c r="WVP3" s="284"/>
      <c r="WVQ3" s="284"/>
      <c r="WVR3" s="284"/>
      <c r="WVS3" s="284"/>
      <c r="WVT3" s="284"/>
      <c r="WVU3" s="284"/>
      <c r="WVV3" s="284"/>
      <c r="WVW3" s="284"/>
      <c r="WVX3" s="284"/>
      <c r="WVY3" s="284"/>
      <c r="WVZ3" s="284"/>
      <c r="WWA3" s="284"/>
      <c r="WWB3" s="284"/>
      <c r="WWC3" s="284"/>
      <c r="WWD3" s="284"/>
      <c r="WWE3" s="284"/>
      <c r="WWF3" s="284"/>
      <c r="WWG3" s="284"/>
      <c r="WWH3" s="284"/>
      <c r="WWI3" s="284"/>
      <c r="WWJ3" s="284"/>
      <c r="WWK3" s="284"/>
      <c r="WWL3" s="284"/>
      <c r="WWM3" s="284"/>
      <c r="WWN3" s="284"/>
      <c r="WWO3" s="284"/>
      <c r="WWP3" s="284"/>
      <c r="WWQ3" s="284"/>
      <c r="WWR3" s="284"/>
      <c r="WWS3" s="284"/>
      <c r="WWT3" s="284"/>
      <c r="WWU3" s="284"/>
      <c r="WWV3" s="284"/>
      <c r="WWW3" s="284"/>
      <c r="WWX3" s="284"/>
      <c r="WWY3" s="284"/>
      <c r="WWZ3" s="284"/>
      <c r="WXA3" s="284"/>
      <c r="WXB3" s="284"/>
      <c r="WXC3" s="284"/>
      <c r="WXD3" s="284"/>
      <c r="WXE3" s="284"/>
      <c r="WXF3" s="284"/>
      <c r="WXG3" s="284"/>
      <c r="WXH3" s="284"/>
      <c r="WXI3" s="284"/>
      <c r="WXJ3" s="284"/>
      <c r="WXK3" s="284"/>
      <c r="WXL3" s="284"/>
      <c r="WXM3" s="284"/>
      <c r="WXN3" s="284"/>
      <c r="WXO3" s="284"/>
      <c r="WXP3" s="284"/>
      <c r="WXQ3" s="284"/>
      <c r="WXR3" s="284"/>
      <c r="WXS3" s="284"/>
      <c r="WXT3" s="284"/>
      <c r="WXU3" s="284"/>
      <c r="WXV3" s="284"/>
      <c r="WXW3" s="284"/>
      <c r="WXX3" s="284"/>
      <c r="WXY3" s="284"/>
      <c r="WXZ3" s="284"/>
      <c r="WYA3" s="284"/>
      <c r="WYB3" s="284"/>
      <c r="WYC3" s="284"/>
      <c r="WYD3" s="284"/>
      <c r="WYE3" s="284"/>
      <c r="WYF3" s="284"/>
      <c r="WYG3" s="284"/>
      <c r="WYH3" s="284"/>
      <c r="WYI3" s="284"/>
      <c r="WYJ3" s="284"/>
      <c r="WYK3" s="284"/>
      <c r="WYL3" s="284"/>
      <c r="WYM3" s="284"/>
      <c r="WYN3" s="284"/>
      <c r="WYO3" s="284"/>
      <c r="WYP3" s="284"/>
      <c r="WYQ3" s="284"/>
      <c r="WYR3" s="284"/>
      <c r="WYS3" s="284"/>
      <c r="WYT3" s="284"/>
      <c r="WYU3" s="284"/>
      <c r="WYV3" s="284"/>
      <c r="WYW3" s="284"/>
      <c r="WYX3" s="284"/>
      <c r="WYY3" s="284"/>
      <c r="WYZ3" s="284"/>
      <c r="WZA3" s="284"/>
      <c r="WZB3" s="284"/>
      <c r="WZC3" s="284"/>
      <c r="WZD3" s="284"/>
      <c r="WZE3" s="284"/>
      <c r="WZF3" s="284"/>
      <c r="WZG3" s="284"/>
      <c r="WZH3" s="284"/>
      <c r="WZI3" s="284"/>
      <c r="WZJ3" s="284"/>
      <c r="WZK3" s="284"/>
      <c r="WZL3" s="284"/>
      <c r="WZM3" s="284"/>
      <c r="WZN3" s="284"/>
      <c r="WZO3" s="284"/>
      <c r="WZP3" s="284"/>
      <c r="WZQ3" s="284"/>
      <c r="WZR3" s="284"/>
      <c r="WZS3" s="284"/>
      <c r="WZT3" s="284"/>
      <c r="WZU3" s="284"/>
      <c r="WZV3" s="284"/>
      <c r="WZW3" s="284"/>
      <c r="WZX3" s="284"/>
      <c r="WZY3" s="284"/>
      <c r="WZZ3" s="284"/>
      <c r="XAA3" s="284"/>
      <c r="XAB3" s="284"/>
      <c r="XAC3" s="284"/>
      <c r="XAD3" s="284"/>
      <c r="XAE3" s="284"/>
      <c r="XAF3" s="284"/>
      <c r="XAG3" s="284"/>
      <c r="XAH3" s="284"/>
      <c r="XAI3" s="284"/>
      <c r="XAJ3" s="284"/>
      <c r="XAK3" s="284"/>
      <c r="XAL3" s="284"/>
      <c r="XAM3" s="284"/>
      <c r="XAN3" s="284"/>
      <c r="XAO3" s="284"/>
      <c r="XAP3" s="284"/>
      <c r="XAQ3" s="284"/>
      <c r="XAR3" s="284"/>
      <c r="XAS3" s="284"/>
      <c r="XAT3" s="284"/>
      <c r="XAU3" s="284"/>
      <c r="XAV3" s="284"/>
      <c r="XAW3" s="284"/>
      <c r="XAX3" s="284"/>
      <c r="XAY3" s="284"/>
      <c r="XAZ3" s="284"/>
      <c r="XBA3" s="284"/>
      <c r="XBB3" s="284"/>
      <c r="XBC3" s="284"/>
      <c r="XBD3" s="284"/>
      <c r="XBE3" s="284"/>
      <c r="XBF3" s="284"/>
      <c r="XBG3" s="284"/>
      <c r="XBH3" s="284"/>
      <c r="XBI3" s="284"/>
      <c r="XBJ3" s="284"/>
      <c r="XBK3" s="284"/>
      <c r="XBL3" s="284"/>
      <c r="XBM3" s="284"/>
      <c r="XBN3" s="284"/>
      <c r="XBO3" s="284"/>
      <c r="XBP3" s="284"/>
      <c r="XBQ3" s="284"/>
      <c r="XBR3" s="284"/>
      <c r="XBS3" s="284"/>
      <c r="XBT3" s="284"/>
      <c r="XBU3" s="284"/>
      <c r="XBV3" s="284"/>
      <c r="XBW3" s="284"/>
      <c r="XBX3" s="284"/>
      <c r="XBY3" s="284"/>
      <c r="XBZ3" s="284"/>
      <c r="XCA3" s="284"/>
      <c r="XCB3" s="284"/>
      <c r="XCC3" s="284"/>
      <c r="XCD3" s="284"/>
      <c r="XCE3" s="284"/>
      <c r="XCF3" s="284"/>
      <c r="XCG3" s="284"/>
      <c r="XCH3" s="284"/>
      <c r="XCI3" s="284"/>
      <c r="XCJ3" s="284"/>
      <c r="XCK3" s="284"/>
      <c r="XCL3" s="284"/>
      <c r="XCM3" s="284"/>
      <c r="XCN3" s="284"/>
      <c r="XCO3" s="284"/>
      <c r="XCP3" s="284"/>
      <c r="XCQ3" s="284"/>
      <c r="XCR3" s="284"/>
      <c r="XCS3" s="284"/>
      <c r="XCT3" s="284"/>
      <c r="XCU3" s="284"/>
      <c r="XCV3" s="284"/>
      <c r="XCW3" s="284"/>
      <c r="XCX3" s="284"/>
      <c r="XCY3" s="284"/>
      <c r="XCZ3" s="284"/>
      <c r="XDA3" s="284"/>
      <c r="XDB3" s="284"/>
      <c r="XDC3" s="284"/>
      <c r="XDD3" s="284"/>
      <c r="XDE3" s="284"/>
      <c r="XDF3" s="284"/>
      <c r="XDG3" s="284"/>
      <c r="XDH3" s="284"/>
      <c r="XDI3" s="284"/>
      <c r="XDJ3" s="284"/>
      <c r="XDK3" s="284"/>
      <c r="XDL3" s="284"/>
      <c r="XDM3" s="284"/>
      <c r="XDN3" s="284"/>
      <c r="XDO3" s="284"/>
      <c r="XDP3" s="284"/>
      <c r="XDQ3" s="284"/>
      <c r="XDR3" s="284"/>
      <c r="XDS3" s="284"/>
      <c r="XDT3" s="284"/>
      <c r="XDU3" s="284"/>
      <c r="XDV3" s="284"/>
      <c r="XDW3" s="284"/>
      <c r="XDX3" s="284"/>
      <c r="XDY3" s="284"/>
      <c r="XDZ3" s="284"/>
      <c r="XEA3" s="284"/>
      <c r="XEB3" s="284"/>
      <c r="XEC3" s="284"/>
      <c r="XED3" s="284"/>
      <c r="XEE3" s="284"/>
      <c r="XEF3" s="284"/>
      <c r="XEG3" s="284"/>
      <c r="XEH3" s="284"/>
      <c r="XEI3" s="284"/>
      <c r="XEJ3" s="284"/>
      <c r="XEK3" s="284"/>
      <c r="XEL3" s="284"/>
      <c r="XEM3" s="284"/>
      <c r="XEN3" s="284"/>
      <c r="XEO3" s="284"/>
      <c r="XEP3" s="284"/>
      <c r="XEQ3" s="284"/>
      <c r="XER3" s="284"/>
      <c r="XES3" s="284"/>
      <c r="XET3" s="284"/>
      <c r="XEU3" s="284"/>
      <c r="XEV3" s="284"/>
      <c r="XEW3" s="284"/>
      <c r="XEX3" s="284"/>
      <c r="XEY3" s="284"/>
      <c r="XEZ3" s="284"/>
      <c r="XFA3" s="284"/>
      <c r="XFB3" s="284"/>
      <c r="XFC3" s="284"/>
      <c r="XFD3" s="284"/>
    </row>
    <row r="4" spans="1:16384">
      <c r="A4" s="5"/>
      <c r="B4" s="6"/>
      <c r="C4" s="284"/>
      <c r="D4" s="284"/>
      <c r="E4" s="284"/>
      <c r="F4" s="284"/>
      <c r="G4" s="284"/>
      <c r="H4" s="284"/>
      <c r="I4" s="284"/>
      <c r="J4" s="6"/>
      <c r="K4" s="6"/>
      <c r="L4" s="6"/>
      <c r="M4" s="6"/>
      <c r="N4" s="6"/>
      <c r="O4" s="6"/>
      <c r="P4" s="6"/>
      <c r="Q4" s="6"/>
      <c r="R4" s="6"/>
      <c r="S4" s="6"/>
      <c r="T4" s="6"/>
      <c r="U4" s="6"/>
      <c r="V4" s="6"/>
      <c r="W4" s="6"/>
      <c r="X4" s="6"/>
      <c r="Y4" s="6"/>
      <c r="Z4" s="6"/>
    </row>
    <row r="5" spans="1:16384" s="6" customFormat="1" ht="14.25">
      <c r="A5" s="5"/>
      <c r="C5" s="70" t="s">
        <v>110</v>
      </c>
    </row>
    <row r="6" spans="1:16384" s="6" customFormat="1" ht="14.25">
      <c r="A6" s="5"/>
      <c r="C6" s="89" t="s">
        <v>111</v>
      </c>
    </row>
    <row r="7" spans="1:16384" s="6" customFormat="1" ht="14.25">
      <c r="A7" s="5"/>
      <c r="C7" s="89" t="s">
        <v>112</v>
      </c>
    </row>
    <row r="8" spans="1:16384" s="6" customFormat="1" ht="14.25">
      <c r="A8" s="5"/>
      <c r="C8" s="90" t="s">
        <v>113</v>
      </c>
    </row>
    <row r="9" spans="1:16384" s="6" customFormat="1" ht="14.25">
      <c r="A9" s="5"/>
      <c r="C9" s="70"/>
    </row>
    <row r="10" spans="1:16384">
      <c r="A10" s="5"/>
      <c r="B10" s="6"/>
      <c r="C10" s="8" t="s">
        <v>114</v>
      </c>
      <c r="D10" s="5"/>
      <c r="E10" s="5"/>
      <c r="F10" s="5"/>
      <c r="G10" s="5"/>
      <c r="H10" s="5"/>
      <c r="I10" s="5"/>
      <c r="J10" s="5"/>
      <c r="K10" s="5"/>
      <c r="L10" s="5"/>
      <c r="M10" s="5"/>
      <c r="N10" s="5"/>
      <c r="O10" s="5"/>
      <c r="P10" s="5"/>
      <c r="Q10" s="5"/>
      <c r="R10" s="5"/>
      <c r="S10" s="5"/>
      <c r="T10" s="5"/>
      <c r="U10" s="5"/>
      <c r="V10" s="5"/>
      <c r="W10" s="5"/>
      <c r="X10" s="5"/>
      <c r="Y10" s="5"/>
      <c r="Z10" s="5"/>
    </row>
    <row r="11" spans="1:16384" ht="9.6" customHeight="1">
      <c r="A11" s="5"/>
      <c r="B11" s="6"/>
      <c r="C11" s="6"/>
      <c r="D11" s="6"/>
      <c r="E11" s="6"/>
      <c r="F11" s="6"/>
      <c r="G11" s="6"/>
      <c r="H11" s="47"/>
      <c r="I11" s="47"/>
      <c r="J11" s="47"/>
      <c r="K11" s="47"/>
      <c r="L11" s="47"/>
      <c r="M11" s="47"/>
      <c r="N11" s="47"/>
      <c r="O11" s="47"/>
      <c r="P11" s="47"/>
      <c r="Q11" s="47"/>
      <c r="R11" s="47"/>
      <c r="S11" s="47"/>
      <c r="T11" s="47"/>
      <c r="U11" s="47"/>
      <c r="V11" s="47"/>
      <c r="W11" s="47"/>
      <c r="X11" s="47"/>
      <c r="Y11" s="47"/>
      <c r="Z11" s="47"/>
    </row>
    <row r="12" spans="1:16384" ht="32.25" customHeight="1">
      <c r="A12" s="5"/>
      <c r="B12" s="6"/>
      <c r="C12" s="284" t="s">
        <v>115</v>
      </c>
      <c r="D12" s="284"/>
      <c r="E12" s="284"/>
      <c r="F12" s="284"/>
      <c r="G12" s="284"/>
      <c r="H12" s="284"/>
      <c r="I12" s="47"/>
      <c r="J12" s="47"/>
      <c r="K12" s="47"/>
      <c r="L12" s="47"/>
      <c r="M12" s="47"/>
      <c r="N12" s="47"/>
      <c r="O12" s="47"/>
      <c r="P12" s="47"/>
      <c r="Q12" s="47"/>
      <c r="R12" s="47"/>
      <c r="S12" s="47"/>
      <c r="T12" s="47"/>
      <c r="U12" s="47"/>
      <c r="V12" s="47"/>
      <c r="W12" s="47"/>
      <c r="X12" s="47"/>
      <c r="Y12" s="47"/>
      <c r="Z12" s="47"/>
    </row>
    <row r="13" spans="1:16384" ht="9.6" customHeight="1">
      <c r="A13" s="5"/>
      <c r="B13" s="6"/>
      <c r="C13" s="6"/>
      <c r="D13" s="6"/>
      <c r="E13" s="6"/>
      <c r="F13" s="6"/>
      <c r="G13" s="6"/>
      <c r="H13" s="47"/>
      <c r="I13" s="47"/>
      <c r="J13" s="47"/>
      <c r="K13" s="47"/>
      <c r="L13" s="47"/>
      <c r="M13" s="47"/>
      <c r="N13" s="47"/>
      <c r="O13" s="47"/>
      <c r="P13" s="47"/>
      <c r="Q13" s="47"/>
      <c r="R13" s="47"/>
      <c r="S13" s="47"/>
      <c r="T13" s="47"/>
      <c r="U13" s="47"/>
      <c r="V13" s="47"/>
      <c r="W13" s="47"/>
      <c r="X13" s="47"/>
      <c r="Y13" s="47"/>
      <c r="Z13" s="47"/>
    </row>
    <row r="14" spans="1:16384">
      <c r="A14" s="5"/>
      <c r="B14" s="6"/>
      <c r="C14" s="294" t="s">
        <v>116</v>
      </c>
      <c r="D14" s="76" t="s">
        <v>117</v>
      </c>
      <c r="E14" s="72"/>
      <c r="F14" s="72"/>
      <c r="G14" s="6"/>
      <c r="H14" s="6"/>
      <c r="I14" s="6"/>
      <c r="J14" s="6"/>
      <c r="K14" s="11"/>
      <c r="L14" s="11"/>
      <c r="M14" s="11"/>
      <c r="N14" s="11"/>
      <c r="O14" s="11"/>
      <c r="P14" s="11"/>
      <c r="Q14" s="11"/>
      <c r="R14" s="11"/>
      <c r="S14" s="11"/>
      <c r="T14" s="11"/>
      <c r="U14" s="11"/>
      <c r="V14" s="11"/>
      <c r="W14" s="11"/>
      <c r="X14" s="11"/>
      <c r="Y14" s="11"/>
      <c r="Z14" s="11"/>
    </row>
    <row r="15" spans="1:16384">
      <c r="A15" s="5"/>
      <c r="B15" s="6"/>
      <c r="C15" s="295"/>
      <c r="D15" s="46" t="s">
        <v>118</v>
      </c>
      <c r="E15" s="73"/>
      <c r="F15" s="73"/>
      <c r="G15" s="52"/>
      <c r="H15" s="52"/>
      <c r="I15" s="44"/>
      <c r="J15" s="6"/>
      <c r="K15" s="11"/>
      <c r="L15" s="11"/>
      <c r="M15" s="11"/>
      <c r="N15" s="11"/>
      <c r="O15" s="11"/>
      <c r="P15" s="11"/>
      <c r="Q15" s="11"/>
      <c r="R15" s="11"/>
      <c r="S15" s="11"/>
      <c r="T15" s="11"/>
      <c r="U15" s="11"/>
      <c r="V15" s="11"/>
      <c r="W15" s="11"/>
      <c r="X15" s="11"/>
      <c r="Y15" s="11"/>
      <c r="Z15" s="11"/>
    </row>
    <row r="16" spans="1:16384">
      <c r="A16" s="5"/>
      <c r="B16" s="6"/>
      <c r="C16" s="60" t="s">
        <v>119</v>
      </c>
      <c r="D16" s="13" t="s">
        <v>120</v>
      </c>
      <c r="E16" s="71"/>
      <c r="F16" s="71"/>
      <c r="G16" s="52"/>
      <c r="H16" s="52"/>
      <c r="I16" s="44"/>
      <c r="J16" s="6"/>
      <c r="K16" s="11"/>
      <c r="L16" s="11"/>
      <c r="M16" s="11"/>
      <c r="N16" s="11"/>
      <c r="O16" s="11"/>
      <c r="P16" s="11"/>
      <c r="Q16" s="11"/>
      <c r="R16" s="11"/>
      <c r="S16" s="11"/>
      <c r="T16" s="11"/>
      <c r="U16" s="11"/>
      <c r="V16" s="11"/>
      <c r="W16" s="11"/>
      <c r="X16" s="11"/>
      <c r="Y16" s="11"/>
      <c r="Z16" s="11"/>
    </row>
    <row r="17" spans="1:33">
      <c r="A17" s="5"/>
      <c r="B17" s="6"/>
      <c r="C17" s="60" t="s">
        <v>121</v>
      </c>
      <c r="D17" s="13">
        <v>32172</v>
      </c>
      <c r="E17" s="71"/>
      <c r="F17" s="71"/>
      <c r="G17" s="52"/>
      <c r="H17" s="52"/>
      <c r="I17" s="44"/>
      <c r="J17" s="6"/>
      <c r="K17" s="11"/>
      <c r="L17" s="11"/>
      <c r="M17" s="11"/>
      <c r="N17" s="11"/>
      <c r="O17" s="11"/>
      <c r="P17" s="11"/>
      <c r="Q17" s="11"/>
      <c r="R17" s="11"/>
      <c r="S17" s="11"/>
      <c r="T17" s="11"/>
      <c r="U17" s="11"/>
      <c r="V17" s="11"/>
      <c r="W17" s="11"/>
      <c r="X17" s="11"/>
      <c r="Y17" s="11"/>
      <c r="Z17" s="11"/>
    </row>
    <row r="18" spans="1:33">
      <c r="A18" s="5"/>
      <c r="B18" s="6"/>
      <c r="C18" s="60" t="s">
        <v>51</v>
      </c>
      <c r="D18" s="13" t="s">
        <v>122</v>
      </c>
      <c r="E18" s="71"/>
      <c r="F18" s="71"/>
      <c r="G18" s="52"/>
      <c r="H18" s="52"/>
      <c r="I18" s="44"/>
      <c r="J18" s="6"/>
      <c r="K18" s="11"/>
      <c r="L18" s="11"/>
      <c r="M18" s="11"/>
      <c r="N18" s="11"/>
      <c r="O18" s="11"/>
      <c r="P18" s="11"/>
      <c r="Q18" s="11"/>
      <c r="R18" s="11"/>
      <c r="S18" s="11"/>
      <c r="T18" s="11"/>
      <c r="U18" s="11"/>
      <c r="V18" s="11"/>
      <c r="W18" s="11"/>
      <c r="X18" s="11"/>
      <c r="Y18" s="11"/>
      <c r="Z18" s="11"/>
    </row>
    <row r="19" spans="1:33">
      <c r="A19" s="5"/>
      <c r="B19" s="6"/>
      <c r="C19" s="60" t="s">
        <v>123</v>
      </c>
      <c r="D19" s="13">
        <v>20697</v>
      </c>
      <c r="E19" s="71"/>
      <c r="F19" s="71"/>
      <c r="G19" s="52"/>
      <c r="H19" s="52"/>
      <c r="I19" s="44"/>
      <c r="J19" s="6"/>
      <c r="K19" s="11"/>
      <c r="L19" s="11"/>
      <c r="M19" s="11"/>
      <c r="N19" s="11"/>
      <c r="O19" s="11"/>
      <c r="P19" s="11"/>
      <c r="Q19" s="11"/>
      <c r="R19" s="11"/>
      <c r="S19" s="11"/>
      <c r="T19" s="11"/>
      <c r="U19" s="11"/>
      <c r="V19" s="11"/>
      <c r="W19" s="11"/>
      <c r="X19" s="11"/>
      <c r="Y19" s="11"/>
      <c r="Z19" s="11"/>
    </row>
    <row r="20" spans="1:33">
      <c r="A20" s="5"/>
      <c r="B20" s="6"/>
      <c r="C20" s="48" t="s">
        <v>124</v>
      </c>
      <c r="D20" s="14">
        <v>52907</v>
      </c>
      <c r="E20" s="74"/>
      <c r="F20" s="71"/>
      <c r="G20" s="52"/>
      <c r="H20" s="52"/>
      <c r="I20" s="44"/>
      <c r="J20" s="6"/>
      <c r="K20" s="11"/>
      <c r="L20" s="11"/>
      <c r="M20" s="11"/>
      <c r="N20" s="11"/>
      <c r="O20" s="11"/>
      <c r="P20" s="11"/>
      <c r="Q20" s="11"/>
      <c r="R20" s="11"/>
      <c r="S20" s="11"/>
      <c r="T20" s="11"/>
      <c r="U20" s="11"/>
      <c r="V20" s="11"/>
      <c r="W20" s="11"/>
      <c r="X20" s="11"/>
      <c r="Y20" s="11"/>
      <c r="Z20" s="11"/>
    </row>
    <row r="21" spans="1:33">
      <c r="A21" s="5"/>
      <c r="B21" s="6"/>
      <c r="C21" s="59" t="s">
        <v>125</v>
      </c>
      <c r="D21" s="52"/>
      <c r="E21" s="52"/>
      <c r="F21" s="52"/>
      <c r="G21" s="52"/>
      <c r="H21" s="52"/>
      <c r="I21" s="44"/>
      <c r="J21" s="6"/>
      <c r="K21" s="11"/>
      <c r="L21" s="11"/>
      <c r="M21" s="11"/>
      <c r="N21" s="11"/>
      <c r="O21" s="11"/>
      <c r="P21" s="11"/>
      <c r="Q21" s="11"/>
      <c r="R21" s="11"/>
      <c r="S21" s="11"/>
      <c r="T21" s="11"/>
      <c r="U21" s="11"/>
      <c r="V21" s="11"/>
      <c r="W21" s="11"/>
      <c r="X21" s="11"/>
      <c r="Y21" s="11"/>
      <c r="Z21" s="11"/>
    </row>
    <row r="22" spans="1:33">
      <c r="A22" s="5"/>
      <c r="B22" s="6"/>
      <c r="C22" s="52"/>
      <c r="D22" s="52"/>
      <c r="E22" s="52"/>
      <c r="F22" s="52"/>
      <c r="G22" s="52"/>
      <c r="H22" s="52"/>
      <c r="I22" s="44"/>
      <c r="J22" s="6"/>
      <c r="K22" s="11"/>
      <c r="L22" s="11"/>
      <c r="M22" s="11"/>
      <c r="N22" s="11"/>
      <c r="O22" s="11"/>
      <c r="P22" s="11"/>
      <c r="Q22" s="11"/>
      <c r="R22" s="11"/>
      <c r="S22" s="11"/>
      <c r="T22" s="11"/>
      <c r="U22" s="11"/>
      <c r="V22" s="11"/>
      <c r="W22" s="11"/>
      <c r="X22" s="11"/>
      <c r="Y22" s="11"/>
      <c r="Z22" s="11"/>
    </row>
    <row r="23" spans="1:33">
      <c r="A23" s="5"/>
      <c r="B23" s="6"/>
      <c r="C23" s="294" t="s">
        <v>116</v>
      </c>
      <c r="D23" s="77" t="s">
        <v>126</v>
      </c>
      <c r="E23" s="82"/>
      <c r="F23" s="72"/>
      <c r="G23" s="52"/>
      <c r="H23" s="52"/>
      <c r="I23" s="44"/>
      <c r="J23" s="6"/>
      <c r="K23" s="11"/>
      <c r="L23" s="11"/>
      <c r="M23" s="11"/>
      <c r="N23" s="11"/>
      <c r="O23" s="11"/>
      <c r="P23" s="11"/>
      <c r="Q23" s="11"/>
      <c r="R23" s="11"/>
      <c r="S23" s="11"/>
      <c r="T23" s="11"/>
      <c r="U23" s="11"/>
      <c r="V23" s="11"/>
      <c r="W23" s="11"/>
      <c r="X23" s="11"/>
      <c r="Y23" s="11"/>
      <c r="Z23" s="11"/>
    </row>
    <row r="24" spans="1:33">
      <c r="A24" s="5"/>
      <c r="B24" s="6"/>
      <c r="C24" s="295"/>
      <c r="D24" s="50" t="s">
        <v>118</v>
      </c>
      <c r="E24" s="83"/>
      <c r="F24" s="73"/>
      <c r="G24" s="52"/>
      <c r="H24" s="52"/>
      <c r="I24" s="44"/>
      <c r="J24" s="6"/>
      <c r="K24" s="11"/>
      <c r="L24" s="11"/>
      <c r="M24" s="11"/>
      <c r="N24" s="11"/>
      <c r="O24" s="11"/>
      <c r="P24" s="11"/>
      <c r="Q24" s="11"/>
      <c r="R24" s="11"/>
      <c r="S24" s="11"/>
      <c r="T24" s="11"/>
      <c r="U24" s="11"/>
      <c r="V24" s="11"/>
      <c r="W24" s="11"/>
      <c r="X24" s="11"/>
      <c r="Y24" s="11"/>
      <c r="Z24" s="11"/>
    </row>
    <row r="25" spans="1:33">
      <c r="A25" s="5"/>
      <c r="B25" s="6"/>
      <c r="C25" s="12" t="s">
        <v>127</v>
      </c>
      <c r="D25" s="78">
        <f>D19/SUM(D20)</f>
        <v>0.39119587200181449</v>
      </c>
      <c r="E25" s="84"/>
      <c r="F25" s="80"/>
      <c r="G25" s="52"/>
      <c r="H25" s="52"/>
      <c r="I25" s="44"/>
      <c r="J25" s="6"/>
      <c r="K25" s="11"/>
      <c r="L25" s="11"/>
      <c r="M25" s="11"/>
      <c r="N25" s="11"/>
      <c r="O25" s="11"/>
      <c r="P25" s="11"/>
      <c r="Q25" s="11"/>
      <c r="R25" s="11"/>
      <c r="S25" s="11"/>
      <c r="T25" s="11"/>
      <c r="U25" s="11"/>
      <c r="V25" s="11"/>
      <c r="W25" s="11"/>
      <c r="X25" s="11"/>
      <c r="Y25" s="11"/>
      <c r="Z25" s="11"/>
    </row>
    <row r="26" spans="1:33">
      <c r="A26" s="5"/>
      <c r="B26" s="6"/>
      <c r="C26" s="12" t="s">
        <v>128</v>
      </c>
      <c r="D26" s="105">
        <v>0</v>
      </c>
      <c r="E26" s="84"/>
      <c r="F26" s="109"/>
      <c r="G26" s="52"/>
      <c r="H26" s="52"/>
      <c r="I26" s="44"/>
      <c r="J26" s="6"/>
      <c r="K26" s="11"/>
      <c r="L26" s="11"/>
      <c r="M26" s="11"/>
      <c r="N26" s="11"/>
      <c r="O26" s="11"/>
      <c r="P26" s="11"/>
      <c r="Q26" s="11"/>
      <c r="R26" s="11"/>
      <c r="S26" s="11"/>
      <c r="T26" s="11"/>
      <c r="U26" s="11"/>
      <c r="V26" s="11"/>
      <c r="W26" s="11"/>
      <c r="X26" s="11"/>
      <c r="Y26" s="11"/>
      <c r="Z26" s="11"/>
    </row>
    <row r="27" spans="1:33">
      <c r="A27" s="5"/>
      <c r="B27" s="6"/>
      <c r="C27" s="12" t="s">
        <v>129</v>
      </c>
      <c r="D27" s="105">
        <f>1-D25</f>
        <v>0.60880412799818551</v>
      </c>
      <c r="E27" s="84"/>
      <c r="F27" s="80"/>
      <c r="G27" s="52"/>
      <c r="H27" s="52"/>
      <c r="I27" s="44"/>
      <c r="J27" s="6"/>
      <c r="K27" s="11"/>
      <c r="L27" s="11"/>
      <c r="M27" s="11"/>
      <c r="N27" s="11"/>
      <c r="O27" s="11"/>
      <c r="P27" s="11"/>
      <c r="Q27" s="11"/>
      <c r="R27" s="11"/>
      <c r="S27" s="11"/>
      <c r="T27" s="11"/>
      <c r="U27" s="11"/>
      <c r="V27" s="11"/>
      <c r="W27" s="11"/>
      <c r="X27" s="11"/>
      <c r="Y27" s="11"/>
      <c r="Z27" s="11"/>
    </row>
    <row r="28" spans="1:33">
      <c r="A28" s="5"/>
      <c r="B28" s="6"/>
      <c r="C28" s="48" t="s">
        <v>124</v>
      </c>
      <c r="D28" s="106">
        <f>SUM(D25:D27)</f>
        <v>1</v>
      </c>
      <c r="E28" s="85"/>
      <c r="F28" s="81"/>
      <c r="G28" s="52"/>
      <c r="H28" s="52"/>
      <c r="I28" s="44"/>
      <c r="J28" s="6"/>
      <c r="K28" s="11"/>
      <c r="L28" s="11"/>
      <c r="M28" s="11"/>
      <c r="N28" s="11"/>
      <c r="O28" s="11"/>
      <c r="P28" s="11"/>
      <c r="Q28" s="11"/>
      <c r="R28" s="11"/>
      <c r="S28" s="11"/>
      <c r="T28" s="11"/>
      <c r="U28" s="11"/>
      <c r="V28" s="11"/>
      <c r="W28" s="11"/>
      <c r="X28" s="11"/>
      <c r="Y28" s="11"/>
      <c r="Z28" s="11"/>
    </row>
    <row r="29" spans="1:33">
      <c r="A29" s="5"/>
      <c r="B29" s="6"/>
      <c r="C29" s="52"/>
      <c r="D29" s="107"/>
      <c r="E29" s="52"/>
      <c r="F29" s="52"/>
      <c r="G29" s="52"/>
      <c r="H29" s="52"/>
      <c r="I29" s="44"/>
      <c r="J29" s="6"/>
      <c r="K29" s="11"/>
      <c r="L29" s="11"/>
      <c r="M29" s="11"/>
      <c r="N29" s="11"/>
      <c r="O29" s="11"/>
      <c r="P29" s="11"/>
      <c r="Q29" s="11"/>
      <c r="R29" s="11"/>
      <c r="S29" s="11"/>
      <c r="T29" s="11"/>
      <c r="U29" s="11"/>
      <c r="V29" s="11"/>
      <c r="W29" s="11"/>
      <c r="X29" s="11"/>
      <c r="Y29" s="11"/>
      <c r="Z29" s="11"/>
    </row>
    <row r="30" spans="1:33" ht="16.5">
      <c r="A30" s="56"/>
      <c r="B30" s="6"/>
      <c r="C30" s="8" t="s">
        <v>130</v>
      </c>
      <c r="D30" s="5"/>
      <c r="E30" s="5"/>
      <c r="F30" s="5"/>
      <c r="G30" s="5"/>
      <c r="H30" s="5"/>
      <c r="I30" s="5"/>
      <c r="J30" s="5"/>
      <c r="K30" s="5"/>
      <c r="L30" s="5"/>
      <c r="M30" s="5"/>
      <c r="N30" s="5"/>
      <c r="O30" s="5"/>
      <c r="P30" s="5"/>
      <c r="Q30" s="5"/>
      <c r="R30" s="5"/>
      <c r="S30" s="5"/>
      <c r="T30" s="5"/>
      <c r="U30" s="5"/>
      <c r="V30" s="5"/>
      <c r="W30" s="5"/>
      <c r="X30" s="5"/>
      <c r="Y30" s="5"/>
      <c r="Z30" s="5"/>
      <c r="AA30" s="6"/>
    </row>
    <row r="31" spans="1:33" ht="16.5">
      <c r="A31" s="5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c r="A32" s="5"/>
      <c r="B32" s="6"/>
      <c r="C32" s="296" t="s">
        <v>131</v>
      </c>
      <c r="D32" s="296"/>
      <c r="E32" s="296"/>
      <c r="F32" s="296"/>
      <c r="G32" s="296"/>
      <c r="H32" s="296"/>
      <c r="I32" s="47"/>
      <c r="J32" s="47"/>
      <c r="K32" s="47"/>
      <c r="L32" s="47"/>
      <c r="M32" s="47"/>
      <c r="N32" s="47"/>
      <c r="O32" s="47"/>
      <c r="P32" s="47"/>
      <c r="Q32" s="47"/>
      <c r="R32" s="47"/>
      <c r="S32" s="47"/>
      <c r="T32" s="47"/>
      <c r="U32" s="47"/>
      <c r="V32" s="47"/>
      <c r="W32" s="47"/>
      <c r="X32" s="47"/>
      <c r="Y32" s="47"/>
      <c r="Z32" s="47"/>
    </row>
    <row r="33" spans="1:26" ht="16.5">
      <c r="A33" s="56"/>
      <c r="B33" s="54"/>
      <c r="C33" s="57"/>
      <c r="D33" s="55"/>
      <c r="E33" s="55"/>
      <c r="F33" s="55"/>
      <c r="G33" s="55"/>
      <c r="H33" s="52"/>
      <c r="I33" s="52"/>
      <c r="J33" s="52"/>
      <c r="K33" s="52"/>
      <c r="L33" s="52"/>
      <c r="M33" s="52"/>
      <c r="N33" s="52"/>
      <c r="O33" s="52"/>
      <c r="P33" s="52"/>
      <c r="Q33" s="54"/>
      <c r="R33" s="54"/>
      <c r="S33" s="54"/>
      <c r="T33" s="54"/>
      <c r="U33" s="54"/>
      <c r="V33" s="54"/>
      <c r="W33" s="54"/>
      <c r="X33" s="54"/>
      <c r="Y33" s="54"/>
      <c r="Z33" s="54"/>
    </row>
    <row r="34" spans="1:26" ht="16.5">
      <c r="A34" s="56"/>
      <c r="B34" s="54"/>
      <c r="C34" s="113" t="s">
        <v>132</v>
      </c>
      <c r="D34"/>
      <c r="E34"/>
      <c r="F34"/>
      <c r="G34"/>
      <c r="H34" s="52"/>
      <c r="I34" s="52"/>
      <c r="J34" s="52"/>
      <c r="K34" s="52"/>
      <c r="L34" s="52"/>
      <c r="M34" s="52"/>
      <c r="N34" s="52"/>
      <c r="O34" s="52"/>
      <c r="P34" s="52"/>
      <c r="Q34" s="54"/>
      <c r="R34" s="54"/>
      <c r="S34" s="54"/>
      <c r="T34" s="54"/>
      <c r="U34" s="54"/>
      <c r="V34" s="54"/>
      <c r="W34" s="54"/>
      <c r="X34" s="54"/>
      <c r="Y34" s="54"/>
      <c r="Z34" s="54"/>
    </row>
    <row r="35" spans="1:26" ht="28.5">
      <c r="A35" s="56"/>
      <c r="B35" s="54"/>
      <c r="C35" s="46" t="s">
        <v>133</v>
      </c>
      <c r="D35" s="46" t="s">
        <v>134</v>
      </c>
      <c r="E35"/>
      <c r="F35"/>
      <c r="G35"/>
      <c r="H35" s="52"/>
      <c r="I35" s="52"/>
      <c r="J35" s="52"/>
      <c r="K35" s="52"/>
      <c r="L35" s="52"/>
      <c r="M35" s="52"/>
      <c r="N35" s="52"/>
      <c r="O35" s="52"/>
      <c r="P35" s="52"/>
      <c r="Q35" s="54"/>
      <c r="R35" s="54"/>
      <c r="S35" s="54"/>
      <c r="T35" s="54"/>
      <c r="U35" s="54"/>
      <c r="V35" s="54"/>
      <c r="W35" s="54"/>
      <c r="X35" s="54"/>
      <c r="Y35" s="54"/>
      <c r="Z35" s="54"/>
    </row>
    <row r="36" spans="1:26" ht="16.5">
      <c r="A36" s="56"/>
      <c r="B36" s="54"/>
      <c r="C36" s="49" t="s">
        <v>135</v>
      </c>
      <c r="D36" s="13">
        <v>139552.05753944218</v>
      </c>
      <c r="E36"/>
      <c r="F36"/>
      <c r="G36"/>
      <c r="H36" s="52"/>
      <c r="I36" s="52"/>
      <c r="J36" s="52"/>
      <c r="K36" s="52"/>
      <c r="L36" s="52"/>
      <c r="M36" s="52"/>
      <c r="N36" s="52"/>
      <c r="O36" s="52"/>
      <c r="P36" s="52"/>
      <c r="Q36" s="54"/>
      <c r="R36" s="54"/>
      <c r="S36" s="54"/>
      <c r="T36" s="54"/>
      <c r="U36" s="54"/>
      <c r="V36" s="54"/>
      <c r="W36" s="54"/>
      <c r="X36" s="54"/>
      <c r="Y36" s="54"/>
      <c r="Z36" s="54"/>
    </row>
    <row r="37" spans="1:26" ht="16.5">
      <c r="A37" s="56"/>
      <c r="B37" s="54"/>
      <c r="C37" s="49" t="s">
        <v>136</v>
      </c>
      <c r="D37" s="13">
        <v>22198.104527937525</v>
      </c>
      <c r="E37"/>
      <c r="F37"/>
      <c r="G37"/>
      <c r="H37" s="52"/>
      <c r="I37" s="52"/>
      <c r="J37" s="52"/>
      <c r="K37" s="52"/>
      <c r="L37" s="52"/>
      <c r="M37" s="52"/>
      <c r="N37" s="52"/>
      <c r="O37" s="52"/>
      <c r="P37" s="52"/>
      <c r="Q37" s="54"/>
      <c r="R37" s="54"/>
      <c r="S37" s="54"/>
      <c r="T37" s="54"/>
      <c r="U37" s="54"/>
      <c r="V37" s="54"/>
      <c r="W37" s="54"/>
      <c r="X37" s="54"/>
      <c r="Y37" s="54"/>
      <c r="Z37" s="54"/>
    </row>
    <row r="38" spans="1:26" ht="16.5">
      <c r="A38" s="56"/>
      <c r="B38" s="54"/>
      <c r="C38" s="49" t="s">
        <v>137</v>
      </c>
      <c r="D38" s="13">
        <v>133226.97438620415</v>
      </c>
      <c r="E38"/>
      <c r="F38"/>
      <c r="G38"/>
      <c r="H38" s="52"/>
      <c r="I38" s="52"/>
      <c r="J38" s="52"/>
      <c r="K38" s="52"/>
      <c r="L38" s="52"/>
      <c r="M38" s="52"/>
      <c r="N38" s="52"/>
      <c r="O38" s="52"/>
      <c r="P38" s="52"/>
      <c r="Q38" s="54"/>
      <c r="R38" s="54"/>
      <c r="S38" s="54"/>
      <c r="T38" s="54"/>
      <c r="U38" s="54"/>
      <c r="V38" s="54"/>
      <c r="W38" s="54"/>
      <c r="X38" s="54"/>
      <c r="Y38" s="54"/>
      <c r="Z38" s="54"/>
    </row>
    <row r="39" spans="1:26" ht="29.25">
      <c r="A39" s="56"/>
      <c r="B39" s="54"/>
      <c r="C39" s="214" t="s">
        <v>138</v>
      </c>
      <c r="D39" s="13">
        <v>102.23805054719999</v>
      </c>
      <c r="E39"/>
      <c r="F39"/>
      <c r="G39"/>
      <c r="H39" s="52"/>
      <c r="I39" s="52"/>
      <c r="J39" s="52"/>
      <c r="K39" s="52"/>
      <c r="L39" s="52"/>
      <c r="M39" s="52"/>
      <c r="N39" s="52"/>
      <c r="O39" s="52"/>
      <c r="P39" s="52"/>
      <c r="Q39" s="54"/>
      <c r="R39" s="54"/>
      <c r="S39" s="54"/>
      <c r="T39" s="54"/>
      <c r="U39" s="54"/>
      <c r="V39" s="54"/>
      <c r="W39" s="54"/>
      <c r="X39" s="54"/>
      <c r="Y39" s="54"/>
      <c r="Z39" s="54"/>
    </row>
    <row r="40" spans="1:26" ht="29.25">
      <c r="A40" s="56"/>
      <c r="B40" s="54"/>
      <c r="C40" s="214" t="s">
        <v>139</v>
      </c>
      <c r="D40" s="13">
        <v>17690.391438130002</v>
      </c>
      <c r="E40"/>
      <c r="F40"/>
      <c r="G40"/>
      <c r="H40" s="52"/>
      <c r="I40" s="52"/>
      <c r="J40" s="52"/>
      <c r="K40" s="52"/>
      <c r="L40" s="52"/>
      <c r="M40" s="52"/>
      <c r="N40" s="52"/>
      <c r="O40" s="52"/>
      <c r="P40" s="52"/>
      <c r="Q40" s="54"/>
      <c r="R40" s="54"/>
      <c r="S40" s="54"/>
      <c r="T40" s="54"/>
      <c r="U40" s="54"/>
      <c r="V40" s="54"/>
      <c r="W40" s="54"/>
      <c r="X40" s="54"/>
      <c r="Y40" s="54"/>
      <c r="Z40" s="54"/>
    </row>
    <row r="41" spans="1:26" ht="16.5">
      <c r="A41" s="56"/>
      <c r="B41" s="54"/>
      <c r="C41" s="216" t="s">
        <v>124</v>
      </c>
      <c r="D41" s="14">
        <v>312769.76594226103</v>
      </c>
      <c r="E41"/>
      <c r="F41"/>
      <c r="G41"/>
      <c r="H41" s="52"/>
      <c r="I41" s="52"/>
      <c r="J41" s="52"/>
      <c r="K41" s="52"/>
      <c r="L41" s="52"/>
      <c r="M41" s="52"/>
      <c r="N41" s="52"/>
      <c r="O41" s="52"/>
      <c r="P41" s="52"/>
      <c r="Q41" s="54"/>
      <c r="R41" s="54"/>
      <c r="S41" s="54"/>
      <c r="T41" s="54"/>
      <c r="U41" s="54"/>
      <c r="V41" s="54"/>
      <c r="W41" s="54"/>
      <c r="X41" s="54"/>
      <c r="Y41" s="54"/>
      <c r="Z41" s="54"/>
    </row>
    <row r="42" spans="1:26" ht="45" customHeight="1">
      <c r="A42" s="56"/>
      <c r="B42" s="54"/>
      <c r="C42" s="297" t="s">
        <v>140</v>
      </c>
      <c r="D42" s="297"/>
      <c r="E42" s="297"/>
      <c r="F42" s="297"/>
      <c r="G42" s="297"/>
      <c r="H42" s="59"/>
      <c r="I42" s="59"/>
      <c r="J42" s="59"/>
      <c r="K42" s="59"/>
      <c r="L42" s="59"/>
      <c r="M42" s="59"/>
      <c r="N42" s="59"/>
      <c r="O42" s="59"/>
      <c r="P42" s="59"/>
      <c r="Q42" s="59"/>
      <c r="R42" s="59"/>
      <c r="S42" s="59"/>
      <c r="T42" s="54"/>
      <c r="U42" s="54"/>
      <c r="V42" s="54"/>
      <c r="W42" s="54"/>
      <c r="X42" s="54"/>
      <c r="Y42" s="54"/>
      <c r="Z42" s="54"/>
    </row>
    <row r="43" spans="1:26" ht="16.5" customHeight="1">
      <c r="A43" s="56"/>
      <c r="B43" s="54"/>
      <c r="C43" s="59" t="s">
        <v>141</v>
      </c>
      <c r="D43" s="59"/>
      <c r="E43" s="59"/>
      <c r="F43" s="59"/>
      <c r="G43" s="59"/>
      <c r="H43" s="59"/>
      <c r="I43" s="59"/>
      <c r="J43" s="59"/>
      <c r="K43" s="59"/>
      <c r="L43" s="59"/>
      <c r="M43" s="59"/>
      <c r="N43" s="59"/>
      <c r="O43" s="59"/>
      <c r="P43" s="59"/>
      <c r="Q43" s="59"/>
      <c r="R43" s="59"/>
      <c r="S43" s="59"/>
      <c r="T43" s="54"/>
      <c r="U43" s="54"/>
      <c r="V43" s="54"/>
      <c r="W43" s="54"/>
      <c r="X43" s="54"/>
      <c r="Y43" s="54"/>
      <c r="Z43" s="54"/>
    </row>
    <row r="44" spans="1:26" ht="16.5">
      <c r="A44" s="56"/>
      <c r="B44" s="54"/>
      <c r="T44" s="54"/>
      <c r="U44" s="54"/>
      <c r="V44" s="54"/>
      <c r="W44" s="54"/>
      <c r="X44" s="54"/>
      <c r="Y44" s="54"/>
      <c r="Z44" s="54"/>
    </row>
    <row r="45" spans="1:26" ht="28.5">
      <c r="A45" s="56"/>
      <c r="B45" s="54"/>
      <c r="C45" s="215" t="s">
        <v>142</v>
      </c>
      <c r="D45" s="217">
        <f>D38/SUM(D38:D40)</f>
        <v>0.88218331241672265</v>
      </c>
      <c r="T45" s="54"/>
      <c r="U45" s="54"/>
      <c r="V45" s="54"/>
      <c r="W45" s="54"/>
      <c r="X45" s="54"/>
      <c r="Y45" s="54"/>
      <c r="Z45" s="54"/>
    </row>
    <row r="46" spans="1:26" ht="16.5">
      <c r="A46" s="56"/>
      <c r="B46" s="54"/>
      <c r="T46" s="54"/>
      <c r="U46" s="54"/>
      <c r="V46" s="54"/>
      <c r="W46" s="54"/>
      <c r="X46" s="54"/>
      <c r="Y46" s="54"/>
      <c r="Z46" s="54"/>
    </row>
    <row r="47" spans="1:26">
      <c r="A47" s="5"/>
      <c r="B47" s="6"/>
      <c r="C47" s="8" t="s">
        <v>143</v>
      </c>
      <c r="D47" s="5"/>
      <c r="E47" s="5"/>
      <c r="F47" s="5"/>
      <c r="G47" s="5"/>
      <c r="H47" s="5"/>
      <c r="I47" s="5"/>
      <c r="J47" s="5"/>
      <c r="K47" s="5"/>
      <c r="L47" s="5"/>
      <c r="M47" s="5"/>
      <c r="N47" s="5"/>
      <c r="O47" s="5"/>
      <c r="P47" s="5"/>
      <c r="Q47" s="5"/>
      <c r="R47" s="5"/>
      <c r="S47" s="5"/>
      <c r="T47" s="5"/>
      <c r="U47" s="5"/>
      <c r="V47" s="5"/>
      <c r="W47" s="5"/>
      <c r="X47" s="5"/>
      <c r="Y47" s="5"/>
      <c r="Z47" s="5"/>
    </row>
    <row r="48" spans="1:26">
      <c r="A48" s="5"/>
      <c r="B48" s="6"/>
      <c r="C48" s="69"/>
      <c r="D48" s="53"/>
      <c r="E48" s="53"/>
      <c r="F48" s="52"/>
      <c r="G48" s="52"/>
      <c r="H48" s="52"/>
      <c r="I48" s="44"/>
      <c r="J48" s="44"/>
      <c r="K48" s="6"/>
      <c r="L48" s="6"/>
      <c r="M48" s="6"/>
      <c r="N48" s="6"/>
      <c r="O48" s="6"/>
      <c r="P48" s="6"/>
      <c r="Q48" s="6"/>
      <c r="R48" s="6"/>
      <c r="S48" s="6"/>
      <c r="T48" s="6"/>
      <c r="U48" s="6"/>
      <c r="V48" s="6"/>
      <c r="W48" s="6"/>
      <c r="X48" s="6"/>
      <c r="Y48" s="6"/>
      <c r="Z48" s="6"/>
    </row>
    <row r="49" spans="1:26">
      <c r="A49" s="5"/>
      <c r="B49" s="6"/>
      <c r="C49" s="296" t="s">
        <v>144</v>
      </c>
      <c r="D49" s="296"/>
      <c r="E49" s="296"/>
      <c r="F49" s="296"/>
      <c r="G49" s="296"/>
      <c r="H49" s="296"/>
      <c r="I49" s="44"/>
      <c r="J49" s="44"/>
      <c r="K49" s="6"/>
      <c r="L49" s="6"/>
      <c r="M49" s="6"/>
      <c r="N49" s="6"/>
      <c r="O49" s="6"/>
      <c r="P49" s="6"/>
      <c r="Q49" s="6"/>
      <c r="R49" s="6"/>
      <c r="S49" s="6"/>
      <c r="T49" s="6"/>
      <c r="U49" s="6"/>
      <c r="V49" s="6"/>
      <c r="W49" s="6"/>
      <c r="X49" s="6"/>
      <c r="Y49" s="6"/>
      <c r="Z49" s="6"/>
    </row>
    <row r="50" spans="1:26">
      <c r="A50" s="5"/>
      <c r="B50" s="6"/>
      <c r="C50" s="69"/>
      <c r="D50" s="53"/>
      <c r="E50" s="53"/>
      <c r="F50" s="52"/>
      <c r="G50" s="52"/>
      <c r="H50" s="52"/>
      <c r="I50" s="44"/>
      <c r="J50" s="44"/>
      <c r="K50" s="6"/>
      <c r="L50" s="6"/>
      <c r="M50" s="6"/>
      <c r="N50" s="6"/>
      <c r="O50" s="6"/>
      <c r="P50" s="6"/>
      <c r="Q50" s="6"/>
      <c r="R50" s="6"/>
      <c r="S50" s="6"/>
      <c r="T50" s="6"/>
      <c r="U50" s="6"/>
      <c r="V50" s="6"/>
      <c r="W50" s="6"/>
      <c r="X50" s="6"/>
      <c r="Y50" s="6"/>
      <c r="Z50" s="6"/>
    </row>
    <row r="51" spans="1:26" ht="42.75">
      <c r="A51" s="5"/>
      <c r="B51" s="6"/>
      <c r="C51" s="76" t="s">
        <v>145</v>
      </c>
      <c r="D51" s="76" t="s">
        <v>146</v>
      </c>
      <c r="E51" s="76" t="s">
        <v>147</v>
      </c>
      <c r="F51" s="76" t="s">
        <v>148</v>
      </c>
      <c r="G51" s="76" t="s">
        <v>149</v>
      </c>
      <c r="H51" s="76" t="s">
        <v>150</v>
      </c>
      <c r="I51" s="76" t="s">
        <v>151</v>
      </c>
      <c r="J51" s="77" t="s">
        <v>152</v>
      </c>
      <c r="K51" s="76" t="s">
        <v>153</v>
      </c>
      <c r="P51" s="6"/>
      <c r="Q51" s="6"/>
      <c r="R51" s="6"/>
      <c r="S51" s="6"/>
      <c r="T51" s="6"/>
      <c r="U51" s="6"/>
      <c r="V51" s="6"/>
      <c r="W51" s="6"/>
      <c r="X51" s="6"/>
      <c r="Y51" s="6"/>
      <c r="Z51" s="6"/>
    </row>
    <row r="52" spans="1:26">
      <c r="A52" s="5"/>
      <c r="B52" s="6"/>
      <c r="C52" s="225" t="s">
        <v>154</v>
      </c>
      <c r="D52" s="226" t="s">
        <v>120</v>
      </c>
      <c r="E52" s="225">
        <v>2841</v>
      </c>
      <c r="F52" s="226">
        <v>22314</v>
      </c>
      <c r="G52" s="225">
        <v>4928</v>
      </c>
      <c r="H52" s="226">
        <v>14051</v>
      </c>
      <c r="I52" s="225">
        <v>5936</v>
      </c>
      <c r="J52" s="226">
        <v>2805</v>
      </c>
      <c r="K52" s="227" t="s">
        <v>155</v>
      </c>
      <c r="P52" s="6"/>
      <c r="Q52" s="6"/>
      <c r="R52" s="6"/>
      <c r="S52" s="6"/>
      <c r="T52" s="6"/>
      <c r="U52" s="6"/>
      <c r="V52" s="6"/>
      <c r="W52" s="6"/>
      <c r="X52" s="6"/>
      <c r="Y52" s="6"/>
      <c r="Z52" s="6"/>
    </row>
    <row r="53" spans="1:26">
      <c r="A53" s="5"/>
      <c r="B53" s="6"/>
      <c r="C53" s="59" t="s">
        <v>156</v>
      </c>
      <c r="D53"/>
      <c r="E53" s="53"/>
      <c r="F53" s="52"/>
      <c r="G53" s="52"/>
      <c r="H53" s="52"/>
      <c r="I53" s="44"/>
      <c r="J53" s="44"/>
      <c r="K53" s="6"/>
      <c r="L53" s="6"/>
      <c r="M53" s="6"/>
      <c r="N53" s="6"/>
      <c r="O53" s="6"/>
      <c r="P53" s="6"/>
      <c r="Q53" s="6"/>
      <c r="R53" s="6"/>
      <c r="S53" s="6"/>
      <c r="T53" s="6"/>
      <c r="U53" s="6"/>
      <c r="V53" s="6"/>
      <c r="W53" s="6"/>
      <c r="X53" s="6"/>
      <c r="Y53" s="6"/>
      <c r="Z53" s="6"/>
    </row>
    <row r="54" spans="1:26">
      <c r="A54" s="5"/>
      <c r="B54" s="6"/>
      <c r="C54"/>
      <c r="D54"/>
      <c r="E54" s="53"/>
      <c r="F54" s="52"/>
      <c r="G54" s="52"/>
      <c r="H54" s="52"/>
      <c r="I54" s="44"/>
      <c r="J54" s="44"/>
      <c r="K54" s="6"/>
      <c r="L54" s="6"/>
      <c r="M54" s="6"/>
      <c r="N54" s="6"/>
      <c r="O54" s="6"/>
      <c r="P54" s="6"/>
      <c r="Q54" s="6"/>
      <c r="R54" s="6"/>
      <c r="S54" s="6"/>
      <c r="T54" s="6"/>
      <c r="U54" s="6"/>
      <c r="V54" s="6"/>
      <c r="W54" s="6"/>
      <c r="X54" s="6"/>
      <c r="Y54" s="6"/>
      <c r="Z54" s="6"/>
    </row>
    <row r="55" spans="1:26">
      <c r="A55" s="5"/>
      <c r="B55" s="6"/>
      <c r="C55" s="298" t="s">
        <v>116</v>
      </c>
      <c r="D55" s="76" t="s">
        <v>126</v>
      </c>
      <c r="E55" s="53"/>
      <c r="F55" s="52"/>
      <c r="G55" s="52"/>
      <c r="H55" s="52"/>
      <c r="I55" s="44"/>
      <c r="J55" s="44"/>
      <c r="K55" s="6"/>
      <c r="L55" s="6"/>
      <c r="M55" s="6"/>
      <c r="N55" s="6"/>
      <c r="O55" s="6"/>
      <c r="P55" s="6"/>
      <c r="Q55" s="6"/>
      <c r="R55" s="6"/>
      <c r="S55" s="6"/>
      <c r="T55" s="6"/>
      <c r="U55" s="6"/>
      <c r="V55" s="6"/>
      <c r="W55" s="6"/>
      <c r="X55" s="6"/>
      <c r="Y55" s="6"/>
      <c r="Z55" s="6"/>
    </row>
    <row r="56" spans="1:26">
      <c r="A56" s="5"/>
      <c r="B56" s="6"/>
      <c r="C56" s="299"/>
      <c r="D56" s="46" t="s">
        <v>118</v>
      </c>
      <c r="E56" s="53"/>
      <c r="F56" s="52"/>
      <c r="G56" s="52"/>
      <c r="H56" s="52"/>
      <c r="I56" s="44"/>
      <c r="J56" s="44"/>
      <c r="K56" s="6"/>
      <c r="L56" s="6"/>
      <c r="M56" s="6"/>
      <c r="N56" s="6"/>
      <c r="O56" s="6"/>
      <c r="P56" s="6"/>
      <c r="Q56" s="6"/>
      <c r="R56" s="6"/>
      <c r="S56" s="6"/>
      <c r="T56" s="6"/>
      <c r="U56" s="6"/>
      <c r="V56" s="6"/>
      <c r="W56" s="6"/>
      <c r="X56" s="6"/>
      <c r="Y56" s="6"/>
      <c r="Z56" s="6"/>
    </row>
    <row r="57" spans="1:26">
      <c r="A57" s="5"/>
      <c r="B57" s="6"/>
      <c r="C57" s="12" t="s">
        <v>157</v>
      </c>
      <c r="D57" s="228">
        <f>SUM(E52:F52)/SUM(E52:I52)</f>
        <v>0.50239664469742362</v>
      </c>
      <c r="E57" s="53"/>
      <c r="F57" s="52"/>
      <c r="G57" s="52"/>
      <c r="H57" s="52"/>
      <c r="I57" s="44"/>
      <c r="J57" s="44"/>
      <c r="K57" s="6"/>
      <c r="L57" s="6"/>
      <c r="M57" s="6"/>
      <c r="N57" s="6"/>
      <c r="O57" s="6"/>
      <c r="P57" s="6"/>
      <c r="Q57" s="6"/>
      <c r="R57" s="6"/>
      <c r="S57" s="6"/>
      <c r="T57" s="6"/>
      <c r="U57" s="6"/>
      <c r="V57" s="6"/>
      <c r="W57" s="6"/>
      <c r="X57" s="6"/>
      <c r="Y57" s="6"/>
      <c r="Z57" s="6"/>
    </row>
    <row r="58" spans="1:26">
      <c r="A58" s="5"/>
      <c r="B58" s="6"/>
      <c r="C58" s="12" t="s">
        <v>158</v>
      </c>
      <c r="D58" s="229">
        <f>SUM(G52:I52)/SUM(E52:I52)</f>
        <v>0.49760335530257638</v>
      </c>
      <c r="E58" s="53"/>
      <c r="F58" s="52"/>
      <c r="G58" s="52"/>
      <c r="H58" s="52"/>
      <c r="I58" s="44"/>
      <c r="J58" s="44"/>
      <c r="K58" s="6"/>
      <c r="L58" s="6"/>
      <c r="M58" s="6"/>
      <c r="N58" s="6"/>
      <c r="O58" s="6"/>
      <c r="P58" s="6"/>
      <c r="Q58" s="6"/>
      <c r="R58" s="6"/>
      <c r="S58" s="6"/>
      <c r="T58" s="6"/>
      <c r="U58" s="6"/>
      <c r="V58" s="6"/>
      <c r="W58" s="6"/>
      <c r="X58" s="6"/>
      <c r="Y58" s="6"/>
      <c r="Z58" s="6"/>
    </row>
    <row r="59" spans="1:26">
      <c r="A59" s="5"/>
      <c r="B59" s="6"/>
      <c r="C59" s="230"/>
      <c r="D59" s="74"/>
      <c r="E59" s="53"/>
      <c r="F59" s="52"/>
      <c r="G59" s="52"/>
      <c r="H59" s="52"/>
      <c r="I59" s="44"/>
      <c r="J59" s="44"/>
      <c r="K59" s="6"/>
      <c r="L59" s="6"/>
      <c r="M59" s="6"/>
      <c r="N59" s="6"/>
      <c r="O59" s="6"/>
      <c r="P59" s="6"/>
      <c r="Q59" s="6"/>
      <c r="R59" s="6"/>
      <c r="S59" s="6"/>
      <c r="T59" s="6"/>
      <c r="U59" s="6"/>
      <c r="V59" s="6"/>
      <c r="W59" s="6"/>
      <c r="X59" s="6"/>
      <c r="Y59" s="6"/>
      <c r="Z59" s="6"/>
    </row>
    <row r="60" spans="1:26">
      <c r="A60" s="5"/>
      <c r="B60" s="6"/>
      <c r="C60" s="69"/>
      <c r="D60" s="53"/>
      <c r="E60" s="53"/>
      <c r="F60" s="52"/>
      <c r="G60" s="52"/>
      <c r="H60" s="52"/>
      <c r="I60" s="44"/>
      <c r="J60" s="44"/>
      <c r="K60" s="6"/>
      <c r="L60" s="6"/>
      <c r="M60" s="6"/>
      <c r="N60" s="6"/>
      <c r="O60" s="6"/>
      <c r="P60" s="6"/>
      <c r="Q60" s="6"/>
      <c r="R60" s="6"/>
      <c r="S60" s="6"/>
      <c r="T60" s="6"/>
      <c r="U60" s="6"/>
      <c r="V60" s="6"/>
      <c r="W60" s="6"/>
      <c r="X60" s="6"/>
      <c r="Y60" s="6"/>
      <c r="Z60" s="6"/>
    </row>
    <row r="61" spans="1:26">
      <c r="A61" s="5"/>
      <c r="B61" s="6"/>
      <c r="C61" s="8" t="s">
        <v>159</v>
      </c>
      <c r="D61" s="5"/>
      <c r="E61" s="5"/>
      <c r="F61" s="5"/>
      <c r="G61" s="5"/>
      <c r="H61" s="5"/>
      <c r="I61" s="5"/>
      <c r="J61" s="5"/>
      <c r="K61" s="5"/>
      <c r="L61" s="5"/>
      <c r="M61" s="5"/>
      <c r="N61" s="5"/>
      <c r="O61" s="5"/>
      <c r="P61" s="5"/>
      <c r="Q61" s="5"/>
      <c r="R61" s="5"/>
      <c r="S61" s="5"/>
      <c r="T61" s="5"/>
      <c r="U61" s="5"/>
      <c r="V61" s="5"/>
      <c r="W61" s="5"/>
      <c r="X61" s="5"/>
      <c r="Y61" s="5"/>
      <c r="Z61" s="5"/>
    </row>
    <row r="62" spans="1:26" ht="9.6" customHeight="1">
      <c r="A62" s="5"/>
      <c r="B62" s="6"/>
      <c r="C62" s="6"/>
      <c r="D62" s="6"/>
      <c r="E62" s="6"/>
      <c r="F62" s="6"/>
      <c r="G62" s="6"/>
      <c r="H62" s="47"/>
      <c r="I62" s="47"/>
      <c r="J62" s="47"/>
      <c r="K62" s="47"/>
      <c r="L62" s="47"/>
      <c r="M62" s="47"/>
      <c r="N62" s="47"/>
      <c r="O62" s="47"/>
      <c r="P62" s="47"/>
      <c r="Q62" s="47"/>
      <c r="R62" s="47"/>
      <c r="S62" s="47"/>
      <c r="T62" s="47"/>
      <c r="U62" s="47"/>
      <c r="V62" s="47"/>
      <c r="W62" s="47"/>
      <c r="X62" s="47"/>
      <c r="Y62" s="47"/>
      <c r="Z62" s="47"/>
    </row>
    <row r="63" spans="1:26" ht="38.1" customHeight="1">
      <c r="A63" s="5"/>
      <c r="B63" s="6"/>
      <c r="C63" s="284" t="s">
        <v>160</v>
      </c>
      <c r="D63" s="284"/>
      <c r="E63" s="284"/>
      <c r="F63" s="284"/>
      <c r="G63" s="284"/>
      <c r="H63" s="284"/>
      <c r="I63" s="47"/>
      <c r="J63" s="47"/>
      <c r="K63" s="47"/>
      <c r="L63" s="47"/>
      <c r="M63" s="47"/>
      <c r="N63" s="47"/>
      <c r="O63" s="47"/>
      <c r="P63" s="47"/>
      <c r="Q63" s="47"/>
      <c r="R63" s="47"/>
      <c r="S63" s="47"/>
      <c r="T63" s="47"/>
      <c r="U63" s="47"/>
      <c r="V63" s="47"/>
      <c r="W63" s="47"/>
      <c r="X63" s="47"/>
      <c r="Y63" s="47"/>
      <c r="Z63" s="47"/>
    </row>
    <row r="64" spans="1:26" ht="9.6" customHeight="1">
      <c r="A64" s="5"/>
      <c r="B64" s="6"/>
      <c r="C64" s="6"/>
      <c r="D64" s="6"/>
      <c r="E64" s="6"/>
      <c r="F64" s="6"/>
      <c r="G64" s="6"/>
      <c r="H64" s="47"/>
      <c r="I64" s="47"/>
      <c r="J64" s="47"/>
      <c r="K64" s="47"/>
      <c r="L64" s="47"/>
      <c r="M64" s="47"/>
      <c r="N64" s="47"/>
      <c r="O64" s="47"/>
      <c r="P64" s="47"/>
      <c r="Q64" s="47"/>
      <c r="R64" s="47"/>
      <c r="S64" s="47"/>
      <c r="T64" s="47"/>
      <c r="U64" s="47"/>
      <c r="V64" s="47"/>
      <c r="W64" s="47"/>
      <c r="X64" s="47"/>
      <c r="Y64" s="47"/>
      <c r="Z64" s="47"/>
    </row>
    <row r="65" spans="1:26">
      <c r="A65" s="5"/>
      <c r="B65" s="6"/>
      <c r="C65" s="294" t="s">
        <v>161</v>
      </c>
      <c r="D65" s="77" t="s">
        <v>126</v>
      </c>
      <c r="E65" s="82"/>
      <c r="F65" s="72"/>
      <c r="G65" s="52"/>
      <c r="H65" s="52"/>
      <c r="I65" s="44"/>
      <c r="J65" s="44"/>
      <c r="K65" s="6"/>
      <c r="L65" s="6"/>
      <c r="M65" s="6"/>
      <c r="N65" s="6"/>
      <c r="O65" s="6"/>
      <c r="P65" s="6"/>
      <c r="Q65" s="6"/>
      <c r="R65" s="6"/>
      <c r="S65" s="6"/>
      <c r="T65" s="6"/>
      <c r="U65" s="6"/>
      <c r="V65" s="6"/>
      <c r="W65" s="6"/>
      <c r="X65" s="6"/>
      <c r="Y65" s="6"/>
      <c r="Z65" s="6"/>
    </row>
    <row r="66" spans="1:26">
      <c r="A66" s="5"/>
      <c r="B66" s="6"/>
      <c r="C66" s="295"/>
      <c r="D66" s="50" t="s">
        <v>118</v>
      </c>
      <c r="E66" s="83"/>
      <c r="F66" s="73"/>
      <c r="G66" s="9"/>
      <c r="H66" s="9"/>
      <c r="I66" s="9"/>
      <c r="J66" s="44"/>
      <c r="K66" s="6"/>
      <c r="L66" s="6"/>
      <c r="M66" s="6"/>
      <c r="N66" s="6"/>
      <c r="O66" s="6"/>
      <c r="P66" s="6"/>
      <c r="Q66" s="6"/>
      <c r="R66" s="6"/>
      <c r="S66" s="6"/>
      <c r="T66" s="6"/>
      <c r="U66" s="6"/>
      <c r="V66" s="6"/>
      <c r="W66" s="6"/>
      <c r="X66" s="6"/>
      <c r="Y66" s="6"/>
      <c r="Z66" s="6"/>
    </row>
    <row r="67" spans="1:26">
      <c r="A67" s="5"/>
      <c r="B67" s="6"/>
      <c r="C67" s="49" t="s">
        <v>162</v>
      </c>
      <c r="D67" s="78">
        <v>1</v>
      </c>
      <c r="E67" s="87"/>
      <c r="F67" s="86"/>
      <c r="G67" s="9"/>
      <c r="H67" s="9"/>
      <c r="I67" s="9"/>
      <c r="J67" s="44"/>
      <c r="K67" s="6"/>
      <c r="L67" s="6"/>
      <c r="M67" s="6"/>
      <c r="N67" s="6"/>
      <c r="O67" s="6"/>
      <c r="P67" s="6"/>
      <c r="Q67" s="6"/>
      <c r="R67" s="6"/>
      <c r="S67" s="6"/>
      <c r="T67" s="6"/>
      <c r="U67" s="6"/>
      <c r="V67" s="6"/>
      <c r="W67" s="6"/>
      <c r="X67" s="6"/>
      <c r="Y67" s="6"/>
      <c r="Z67" s="6"/>
    </row>
    <row r="68" spans="1:26">
      <c r="A68" s="5"/>
      <c r="B68" s="6"/>
      <c r="C68" s="48" t="s">
        <v>124</v>
      </c>
      <c r="D68" s="79">
        <f>SUM(D67:D67)</f>
        <v>1</v>
      </c>
      <c r="E68" s="88"/>
      <c r="F68" s="9"/>
      <c r="G68" s="9"/>
      <c r="H68" s="9"/>
      <c r="I68" s="9"/>
      <c r="J68" s="44"/>
      <c r="K68" s="6"/>
      <c r="L68" s="6"/>
      <c r="M68" s="6"/>
      <c r="N68" s="6"/>
      <c r="O68" s="6"/>
      <c r="P68" s="6"/>
      <c r="Q68" s="6"/>
      <c r="R68" s="6"/>
      <c r="S68" s="6"/>
      <c r="T68" s="6"/>
      <c r="U68" s="6"/>
      <c r="V68" s="6"/>
      <c r="W68" s="6"/>
      <c r="X68" s="6"/>
      <c r="Y68" s="6"/>
      <c r="Z68" s="6"/>
    </row>
    <row r="69" spans="1:26">
      <c r="A69" s="5"/>
      <c r="B69" s="6"/>
      <c r="C69" s="45" t="s">
        <v>163</v>
      </c>
      <c r="D69" s="9"/>
      <c r="E69" s="6"/>
      <c r="F69" s="6"/>
      <c r="G69" s="6"/>
      <c r="H69" s="6"/>
      <c r="I69" s="6"/>
      <c r="J69" s="6"/>
      <c r="K69" s="6"/>
      <c r="L69" s="6"/>
      <c r="M69" s="6"/>
      <c r="N69" s="6"/>
      <c r="O69" s="6"/>
      <c r="P69" s="6"/>
      <c r="Q69" s="6"/>
      <c r="R69" s="6"/>
      <c r="S69" s="6"/>
      <c r="T69" s="6"/>
      <c r="U69" s="6"/>
      <c r="V69" s="6"/>
      <c r="W69" s="6"/>
      <c r="X69" s="6"/>
      <c r="Y69" s="6"/>
      <c r="Z69" s="6"/>
    </row>
    <row r="70" spans="1:26">
      <c r="A70" s="5"/>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5"/>
      <c r="B71" s="6"/>
      <c r="C71" s="8" t="s">
        <v>164</v>
      </c>
      <c r="D71" s="5"/>
      <c r="E71" s="5"/>
      <c r="F71" s="5"/>
      <c r="G71" s="5"/>
      <c r="H71" s="5"/>
      <c r="I71" s="5"/>
      <c r="J71" s="5"/>
      <c r="K71" s="5"/>
      <c r="L71" s="5"/>
      <c r="M71" s="5"/>
      <c r="N71" s="5"/>
      <c r="O71" s="5"/>
      <c r="P71" s="5"/>
      <c r="Q71" s="5"/>
      <c r="R71" s="5"/>
      <c r="S71" s="5"/>
      <c r="T71" s="5"/>
      <c r="U71" s="5"/>
      <c r="V71" s="5"/>
      <c r="W71" s="5"/>
      <c r="X71" s="5"/>
      <c r="Y71" s="5"/>
      <c r="Z71" s="5"/>
    </row>
    <row r="72" spans="1:26" ht="9.6" customHeight="1">
      <c r="A72" s="5"/>
      <c r="B72" s="6"/>
      <c r="C72" s="6"/>
      <c r="D72" s="6"/>
      <c r="E72" s="6"/>
      <c r="F72" s="6"/>
      <c r="G72" s="6"/>
      <c r="H72" s="47"/>
      <c r="I72" s="47"/>
      <c r="J72" s="47"/>
      <c r="K72" s="47"/>
      <c r="L72" s="47"/>
      <c r="M72" s="47"/>
      <c r="N72" s="47"/>
      <c r="O72" s="47"/>
      <c r="P72" s="47"/>
      <c r="Q72" s="47"/>
      <c r="R72" s="47"/>
      <c r="S72" s="47"/>
      <c r="T72" s="47"/>
      <c r="U72" s="47"/>
      <c r="V72" s="47"/>
      <c r="W72" s="47"/>
      <c r="X72" s="47"/>
      <c r="Y72" s="47"/>
      <c r="Z72" s="47"/>
    </row>
    <row r="73" spans="1:26" ht="33.950000000000003" customHeight="1">
      <c r="A73" s="5"/>
      <c r="B73" s="6"/>
      <c r="C73" s="284" t="s">
        <v>165</v>
      </c>
      <c r="D73" s="284"/>
      <c r="E73" s="284"/>
      <c r="F73" s="284"/>
      <c r="G73" s="284"/>
      <c r="H73" s="284"/>
      <c r="I73" s="47"/>
      <c r="J73" s="47"/>
      <c r="K73" s="47"/>
      <c r="L73" s="47"/>
      <c r="M73" s="47"/>
      <c r="N73" s="47"/>
      <c r="O73" s="47"/>
      <c r="P73" s="47"/>
      <c r="Q73" s="47"/>
      <c r="R73" s="47"/>
      <c r="S73" s="47"/>
      <c r="T73" s="47"/>
      <c r="U73" s="47"/>
      <c r="V73" s="47"/>
      <c r="W73" s="47"/>
      <c r="X73" s="47"/>
      <c r="Y73" s="47"/>
      <c r="Z73" s="47"/>
    </row>
    <row r="74" spans="1:26" ht="9.6" customHeight="1">
      <c r="A74" s="5"/>
      <c r="B74" s="6"/>
      <c r="C74" s="6"/>
      <c r="D74" s="6"/>
      <c r="E74" s="6"/>
      <c r="F74" s="6"/>
      <c r="G74" s="6"/>
      <c r="H74" s="47"/>
      <c r="I74" s="47"/>
      <c r="J74" s="47"/>
      <c r="K74" s="47"/>
      <c r="L74" s="47"/>
      <c r="M74" s="47"/>
      <c r="N74" s="47"/>
      <c r="O74" s="47"/>
      <c r="P74" s="47"/>
      <c r="Q74" s="47"/>
      <c r="R74" s="47"/>
      <c r="S74" s="47"/>
      <c r="T74" s="47"/>
      <c r="U74" s="47"/>
      <c r="V74" s="47"/>
      <c r="W74" s="47"/>
      <c r="X74" s="47"/>
      <c r="Y74" s="47"/>
      <c r="Z74" s="47"/>
    </row>
    <row r="75" spans="1:26">
      <c r="A75" s="5"/>
      <c r="B75" s="43"/>
      <c r="C75" s="46" t="s">
        <v>166</v>
      </c>
      <c r="D75" s="46" t="s">
        <v>167</v>
      </c>
      <c r="E75" s="6"/>
      <c r="F75" s="6"/>
      <c r="G75" s="44"/>
      <c r="H75" s="44"/>
      <c r="I75" s="44"/>
      <c r="J75" s="44"/>
      <c r="K75" s="44"/>
      <c r="L75" s="44"/>
      <c r="M75" s="44"/>
      <c r="N75" s="44"/>
      <c r="O75" s="44"/>
      <c r="P75" s="44"/>
      <c r="Q75" s="43"/>
      <c r="R75" s="43"/>
      <c r="S75" s="43"/>
      <c r="T75" s="43"/>
      <c r="U75" s="43"/>
      <c r="V75" s="43"/>
      <c r="W75" s="43"/>
      <c r="X75" s="43"/>
      <c r="Y75" s="43"/>
      <c r="Z75" s="43"/>
    </row>
    <row r="76" spans="1:26">
      <c r="A76" s="5"/>
      <c r="B76" s="43"/>
      <c r="C76" s="68" t="s">
        <v>168</v>
      </c>
      <c r="D76" s="65">
        <v>0.04</v>
      </c>
      <c r="E76" s="6"/>
      <c r="F76" s="44"/>
      <c r="G76" s="44"/>
      <c r="H76" s="44"/>
      <c r="I76" s="44"/>
      <c r="J76" s="44"/>
      <c r="K76" s="44"/>
      <c r="L76" s="44"/>
      <c r="M76" s="44"/>
      <c r="N76" s="44"/>
      <c r="O76" s="44"/>
      <c r="P76" s="44"/>
      <c r="Q76" s="43"/>
      <c r="R76" s="43"/>
      <c r="S76" s="43"/>
      <c r="T76" s="43"/>
      <c r="U76" s="43"/>
      <c r="V76" s="43"/>
      <c r="W76" s="43"/>
      <c r="X76" s="43"/>
      <c r="Y76" s="43"/>
      <c r="Z76" s="43"/>
    </row>
    <row r="77" spans="1:26">
      <c r="A77" s="5"/>
      <c r="B77" s="43"/>
      <c r="C77" s="64"/>
      <c r="D77" s="64"/>
      <c r="E77" s="64"/>
      <c r="F77" s="44"/>
      <c r="G77" s="44"/>
      <c r="H77" s="44"/>
      <c r="I77" s="44"/>
      <c r="J77" s="44"/>
      <c r="K77" s="44"/>
      <c r="L77" s="44"/>
      <c r="M77" s="44"/>
      <c r="N77" s="44"/>
      <c r="O77" s="44"/>
      <c r="P77" s="44"/>
      <c r="Q77" s="43"/>
      <c r="R77" s="43"/>
      <c r="S77" s="43"/>
      <c r="T77" s="43"/>
      <c r="U77" s="43"/>
      <c r="V77" s="43"/>
      <c r="W77" s="43"/>
      <c r="X77" s="43"/>
      <c r="Y77" s="43"/>
      <c r="Z77" s="43"/>
    </row>
    <row r="78" spans="1:26">
      <c r="A78" s="5"/>
      <c r="B78" s="6"/>
      <c r="C78" s="8" t="s">
        <v>166</v>
      </c>
      <c r="D78" s="5"/>
      <c r="E78" s="5"/>
      <c r="F78" s="5"/>
      <c r="G78" s="5"/>
      <c r="H78" s="5"/>
      <c r="I78" s="5"/>
      <c r="J78" s="5"/>
      <c r="K78" s="5"/>
      <c r="L78" s="5"/>
      <c r="M78" s="5"/>
      <c r="N78" s="5"/>
      <c r="O78" s="5"/>
      <c r="P78" s="5"/>
      <c r="Q78" s="5"/>
      <c r="R78" s="5"/>
      <c r="S78" s="5"/>
      <c r="T78" s="5"/>
      <c r="U78" s="5"/>
      <c r="V78" s="5"/>
      <c r="W78" s="5"/>
      <c r="X78" s="5"/>
      <c r="Y78" s="5"/>
      <c r="Z78" s="5"/>
    </row>
    <row r="79" spans="1:26" ht="9.6" customHeight="1">
      <c r="A79" s="5"/>
      <c r="B79" s="6"/>
      <c r="C79" s="6"/>
      <c r="D79" s="6"/>
      <c r="E79" s="6"/>
      <c r="F79" s="6"/>
      <c r="G79" s="6"/>
      <c r="H79" s="47"/>
      <c r="I79" s="47"/>
      <c r="J79" s="47"/>
      <c r="K79" s="47"/>
      <c r="L79" s="47"/>
      <c r="M79" s="47"/>
      <c r="N79" s="47"/>
      <c r="O79" s="47"/>
      <c r="P79" s="47"/>
      <c r="Q79" s="47"/>
      <c r="R79" s="47"/>
      <c r="S79" s="47"/>
      <c r="T79" s="47"/>
      <c r="U79" s="47"/>
      <c r="V79" s="47"/>
      <c r="W79" s="47"/>
      <c r="X79" s="47"/>
      <c r="Y79" s="47"/>
      <c r="Z79" s="47"/>
    </row>
    <row r="80" spans="1:26" ht="33.950000000000003" customHeight="1">
      <c r="A80" s="5"/>
      <c r="B80" s="6"/>
      <c r="C80" s="284" t="s">
        <v>169</v>
      </c>
      <c r="D80" s="284"/>
      <c r="E80" s="284"/>
      <c r="F80" s="284"/>
      <c r="G80" s="284"/>
      <c r="H80" s="284"/>
      <c r="I80" s="47"/>
      <c r="J80" s="47"/>
      <c r="K80" s="47"/>
      <c r="L80" s="47"/>
      <c r="M80" s="47"/>
      <c r="N80" s="47"/>
      <c r="O80" s="47"/>
      <c r="P80" s="47"/>
      <c r="Q80" s="47"/>
      <c r="R80" s="47"/>
      <c r="S80" s="47"/>
      <c r="T80" s="47"/>
      <c r="U80" s="47"/>
      <c r="V80" s="47"/>
      <c r="W80" s="47"/>
      <c r="X80" s="47"/>
      <c r="Y80" s="47"/>
      <c r="Z80" s="47"/>
    </row>
    <row r="81" spans="1:26" ht="9.6" customHeight="1">
      <c r="A81" s="5"/>
      <c r="B81" s="6"/>
      <c r="C81" s="6"/>
      <c r="D81" s="6"/>
      <c r="E81" s="6"/>
      <c r="F81" s="6"/>
      <c r="G81" s="6"/>
      <c r="H81" s="47"/>
      <c r="I81" s="47"/>
      <c r="J81" s="47"/>
      <c r="K81" s="47"/>
      <c r="L81" s="47"/>
      <c r="M81" s="47"/>
      <c r="N81" s="47"/>
      <c r="O81" s="47"/>
      <c r="P81" s="47"/>
      <c r="Q81" s="47"/>
      <c r="R81" s="47"/>
      <c r="S81" s="47"/>
      <c r="T81" s="47"/>
      <c r="U81" s="47"/>
      <c r="V81" s="47"/>
      <c r="W81" s="47"/>
      <c r="X81" s="47"/>
      <c r="Y81" s="47"/>
      <c r="Z81" s="47"/>
    </row>
    <row r="82" spans="1:26">
      <c r="A82" s="5"/>
      <c r="B82" s="43"/>
      <c r="C82" s="294" t="s">
        <v>161</v>
      </c>
      <c r="D82" s="50" t="s">
        <v>167</v>
      </c>
      <c r="E82" s="82"/>
      <c r="F82" s="72"/>
      <c r="G82" s="44"/>
      <c r="H82" s="44"/>
      <c r="I82" s="44"/>
      <c r="J82" s="44"/>
      <c r="K82" s="44"/>
      <c r="L82" s="44"/>
      <c r="M82" s="44"/>
      <c r="N82" s="44"/>
      <c r="O82" s="44"/>
      <c r="P82" s="44"/>
      <c r="Q82" s="43"/>
      <c r="R82" s="43"/>
      <c r="S82" s="43"/>
      <c r="T82" s="43"/>
      <c r="U82" s="43"/>
      <c r="V82" s="43"/>
      <c r="W82" s="43"/>
      <c r="X82" s="43"/>
      <c r="Y82" s="43"/>
      <c r="Z82" s="43"/>
    </row>
    <row r="83" spans="1:26">
      <c r="A83" s="5"/>
      <c r="B83" s="43"/>
      <c r="C83" s="295"/>
      <c r="D83" s="50" t="s">
        <v>118</v>
      </c>
      <c r="E83" s="83"/>
      <c r="F83" s="73"/>
      <c r="G83" s="44"/>
      <c r="H83" s="44"/>
      <c r="I83" s="44"/>
      <c r="J83" s="44"/>
      <c r="K83" s="44"/>
      <c r="L83" s="44"/>
      <c r="M83" s="44"/>
      <c r="N83" s="44"/>
      <c r="O83" s="44"/>
      <c r="P83" s="44"/>
      <c r="Q83" s="43"/>
      <c r="R83" s="43"/>
      <c r="S83" s="43"/>
      <c r="T83" s="43"/>
      <c r="U83" s="43"/>
      <c r="V83" s="43"/>
      <c r="W83" s="43"/>
      <c r="X83" s="43"/>
      <c r="Y83" s="43"/>
      <c r="Z83" s="43"/>
    </row>
    <row r="84" spans="1:26">
      <c r="A84" s="5"/>
      <c r="B84" s="43"/>
      <c r="C84" s="66" t="s">
        <v>168</v>
      </c>
      <c r="D84" s="78">
        <v>1</v>
      </c>
      <c r="E84" s="84"/>
      <c r="F84" s="86"/>
      <c r="G84" s="44"/>
      <c r="H84" s="44"/>
      <c r="I84" s="44"/>
      <c r="J84" s="44"/>
      <c r="K84" s="44"/>
      <c r="L84" s="44"/>
      <c r="M84" s="44"/>
      <c r="N84" s="44"/>
      <c r="O84" s="44"/>
      <c r="P84" s="44"/>
      <c r="Q84" s="43"/>
      <c r="R84" s="43"/>
      <c r="S84" s="43"/>
      <c r="T84" s="43"/>
      <c r="U84" s="43"/>
      <c r="V84" s="43"/>
      <c r="W84" s="43"/>
      <c r="X84" s="43"/>
      <c r="Y84" s="43"/>
      <c r="Z84" s="43"/>
    </row>
    <row r="85" spans="1:26">
      <c r="A85" s="5"/>
      <c r="B85" s="43"/>
      <c r="C85" s="34" t="s">
        <v>170</v>
      </c>
      <c r="D85" s="64"/>
      <c r="E85" s="64"/>
      <c r="F85" s="44"/>
      <c r="G85" s="44"/>
      <c r="H85" s="44"/>
      <c r="I85" s="44"/>
      <c r="J85" s="44"/>
      <c r="K85" s="44"/>
      <c r="L85" s="44"/>
      <c r="M85" s="44"/>
      <c r="N85" s="44"/>
      <c r="O85" s="44"/>
      <c r="P85" s="44"/>
      <c r="Q85" s="43"/>
      <c r="R85" s="43"/>
      <c r="S85" s="43"/>
      <c r="T85" s="43"/>
      <c r="U85" s="43"/>
      <c r="V85" s="43"/>
      <c r="W85" s="43"/>
      <c r="X85" s="43"/>
      <c r="Y85" s="43"/>
      <c r="Z85" s="43"/>
    </row>
    <row r="86" spans="1:26">
      <c r="A86" s="5"/>
      <c r="B86" s="43"/>
      <c r="C86" s="34"/>
      <c r="D86" s="64"/>
      <c r="E86" s="64"/>
      <c r="F86" s="44"/>
      <c r="G86" s="44"/>
      <c r="H86" s="44"/>
      <c r="I86" s="44"/>
      <c r="J86" s="44"/>
      <c r="K86" s="44"/>
      <c r="L86" s="44"/>
      <c r="M86" s="44"/>
      <c r="N86" s="44"/>
      <c r="O86" s="44"/>
      <c r="P86" s="44"/>
      <c r="Q86" s="43"/>
      <c r="R86" s="43"/>
      <c r="S86" s="43"/>
      <c r="T86" s="43"/>
      <c r="U86" s="43"/>
      <c r="V86" s="43"/>
      <c r="W86" s="43"/>
      <c r="X86" s="43"/>
      <c r="Y86" s="43"/>
      <c r="Z86" s="43"/>
    </row>
    <row r="87" spans="1:26">
      <c r="A87" s="5"/>
      <c r="B87" s="6"/>
      <c r="C87" s="8" t="s">
        <v>171</v>
      </c>
      <c r="D87" s="5"/>
      <c r="E87" s="5"/>
      <c r="F87" s="5"/>
      <c r="G87" s="5"/>
      <c r="H87" s="5"/>
      <c r="I87" s="5"/>
      <c r="J87" s="5"/>
      <c r="K87" s="5"/>
      <c r="L87" s="5"/>
      <c r="M87" s="5"/>
      <c r="N87" s="5"/>
      <c r="O87" s="5"/>
      <c r="P87" s="5"/>
      <c r="Q87" s="5"/>
      <c r="R87" s="5"/>
      <c r="S87" s="5"/>
      <c r="T87" s="5"/>
      <c r="U87" s="5"/>
      <c r="V87" s="5"/>
      <c r="W87" s="5"/>
      <c r="X87" s="5"/>
      <c r="Y87" s="5"/>
      <c r="Z87" s="5"/>
    </row>
    <row r="88" spans="1:26" ht="9.6" customHeight="1">
      <c r="A88" s="5"/>
      <c r="B88" s="6"/>
      <c r="C88" s="6"/>
      <c r="D88" s="6"/>
      <c r="E88" s="6"/>
      <c r="F88" s="6"/>
      <c r="G88" s="6"/>
      <c r="H88" s="47"/>
      <c r="I88" s="47"/>
      <c r="J88" s="47"/>
      <c r="K88" s="47"/>
      <c r="L88" s="47"/>
      <c r="M88" s="47"/>
      <c r="N88" s="47"/>
      <c r="O88" s="47"/>
      <c r="P88" s="47"/>
      <c r="Q88" s="47"/>
      <c r="R88" s="47"/>
      <c r="S88" s="47"/>
      <c r="T88" s="47"/>
      <c r="U88" s="47"/>
      <c r="V88" s="47"/>
      <c r="W88" s="47"/>
      <c r="X88" s="47"/>
      <c r="Y88" s="47"/>
      <c r="Z88" s="47"/>
    </row>
    <row r="89" spans="1:26" ht="32.1" customHeight="1">
      <c r="A89" s="5"/>
      <c r="B89" s="6"/>
      <c r="C89" s="284" t="s">
        <v>172</v>
      </c>
      <c r="D89" s="284"/>
      <c r="E89" s="284"/>
      <c r="F89" s="284"/>
      <c r="G89" s="284"/>
      <c r="H89" s="284"/>
      <c r="I89" s="47"/>
      <c r="J89" s="47"/>
      <c r="K89" s="47"/>
      <c r="L89" s="47"/>
      <c r="M89" s="47"/>
      <c r="N89" s="47"/>
      <c r="O89" s="47"/>
      <c r="P89" s="47"/>
      <c r="Q89" s="47"/>
      <c r="R89" s="47"/>
      <c r="S89" s="47"/>
      <c r="T89" s="47"/>
      <c r="U89" s="47"/>
      <c r="V89" s="47"/>
      <c r="W89" s="47"/>
      <c r="X89" s="47"/>
      <c r="Y89" s="47"/>
      <c r="Z89" s="47"/>
    </row>
    <row r="90" spans="1:26" ht="9.6" customHeight="1">
      <c r="A90" s="5"/>
      <c r="B90" s="6"/>
      <c r="C90" s="6"/>
      <c r="D90" s="6"/>
      <c r="E90" s="6"/>
      <c r="F90" s="6"/>
      <c r="G90" s="6"/>
      <c r="H90" s="47"/>
      <c r="I90" s="47"/>
      <c r="J90" s="47"/>
      <c r="K90" s="47"/>
      <c r="L90" s="47"/>
      <c r="M90" s="47"/>
      <c r="N90" s="47"/>
      <c r="O90" s="47"/>
      <c r="P90" s="47"/>
      <c r="Q90" s="47"/>
      <c r="R90" s="47"/>
      <c r="S90" s="47"/>
      <c r="T90" s="47"/>
      <c r="U90" s="47"/>
      <c r="V90" s="47"/>
      <c r="W90" s="47"/>
      <c r="X90" s="47"/>
      <c r="Y90" s="47"/>
      <c r="Z90" s="47"/>
    </row>
    <row r="91" spans="1:26">
      <c r="A91" s="5"/>
      <c r="B91" s="43"/>
      <c r="C91" s="44"/>
      <c r="D91" s="44"/>
      <c r="E91" s="44"/>
      <c r="F91" s="6"/>
      <c r="G91" s="44"/>
      <c r="H91" s="44"/>
      <c r="I91" s="44"/>
      <c r="J91" s="44"/>
      <c r="K91" s="44"/>
      <c r="L91" s="44"/>
      <c r="M91" s="44"/>
      <c r="N91" s="44"/>
      <c r="O91" s="44"/>
      <c r="P91" s="44"/>
      <c r="Q91" s="43"/>
      <c r="R91" s="43"/>
      <c r="S91" s="43"/>
      <c r="T91" s="43"/>
      <c r="U91" s="43"/>
      <c r="V91" s="43"/>
      <c r="W91" s="43"/>
      <c r="X91" s="43"/>
      <c r="Y91" s="43"/>
      <c r="Z91" s="43"/>
    </row>
    <row r="92" spans="1:26">
      <c r="A92" s="5"/>
      <c r="B92" s="43"/>
      <c r="C92" s="46" t="s">
        <v>171</v>
      </c>
      <c r="D92" s="63">
        <f>AVERAGE(D96:G104)/100</f>
        <v>0.94944444444444442</v>
      </c>
      <c r="E92" s="44"/>
      <c r="F92" s="44"/>
      <c r="G92" s="44"/>
      <c r="H92" s="44"/>
      <c r="I92" s="44"/>
      <c r="J92" s="44"/>
      <c r="K92" s="44"/>
      <c r="L92" s="44"/>
      <c r="M92" s="44"/>
      <c r="N92" s="44"/>
      <c r="O92" s="44"/>
      <c r="P92" s="44"/>
      <c r="Q92" s="43"/>
      <c r="R92" s="43"/>
      <c r="S92" s="43"/>
      <c r="T92" s="43"/>
      <c r="U92" s="43"/>
      <c r="V92" s="43"/>
      <c r="W92" s="43"/>
      <c r="X92" s="43"/>
      <c r="Y92" s="43"/>
      <c r="Z92" s="43"/>
    </row>
    <row r="93" spans="1:26">
      <c r="A93" s="5"/>
      <c r="B93" s="43"/>
      <c r="C93" s="44"/>
      <c r="D93" s="44"/>
      <c r="E93" s="44"/>
      <c r="F93" s="44"/>
      <c r="G93" s="44"/>
      <c r="H93" s="44"/>
      <c r="I93" s="44"/>
      <c r="J93" s="44"/>
      <c r="K93" s="44"/>
      <c r="L93" s="44"/>
      <c r="M93" s="44"/>
      <c r="N93" s="44"/>
      <c r="O93" s="44"/>
      <c r="P93" s="44"/>
      <c r="Q93" s="43"/>
      <c r="R93" s="43"/>
      <c r="S93" s="43"/>
      <c r="T93" s="43"/>
      <c r="U93" s="43"/>
      <c r="V93" s="43"/>
      <c r="W93" s="43"/>
      <c r="X93" s="43"/>
      <c r="Y93" s="43"/>
      <c r="Z93" s="43"/>
    </row>
    <row r="94" spans="1:26" ht="16.5">
      <c r="A94" s="5"/>
      <c r="B94" s="54"/>
      <c r="C94" s="290" t="s">
        <v>173</v>
      </c>
      <c r="D94" s="291" t="s">
        <v>174</v>
      </c>
      <c r="E94" s="292"/>
      <c r="F94" s="292"/>
      <c r="G94" s="293"/>
      <c r="H94" s="44"/>
      <c r="I94" s="44"/>
      <c r="J94" s="44"/>
      <c r="K94" s="52"/>
      <c r="L94" s="44"/>
      <c r="M94" s="44"/>
      <c r="N94" s="44"/>
      <c r="O94" s="44"/>
      <c r="P94" s="44"/>
      <c r="Q94" s="54"/>
      <c r="R94" s="54"/>
      <c r="S94" s="54"/>
      <c r="T94" s="54"/>
      <c r="U94" s="54"/>
      <c r="V94" s="54"/>
      <c r="W94" s="54"/>
      <c r="X94" s="54"/>
      <c r="Y94" s="54"/>
      <c r="Z94" s="54"/>
    </row>
    <row r="95" spans="1:26" ht="16.5">
      <c r="A95" s="5"/>
      <c r="B95" s="54"/>
      <c r="C95" s="290"/>
      <c r="D95" s="62">
        <v>25</v>
      </c>
      <c r="E95" s="62">
        <v>50</v>
      </c>
      <c r="F95" s="62">
        <v>75</v>
      </c>
      <c r="G95" s="62">
        <v>100</v>
      </c>
      <c r="H95" s="44"/>
      <c r="I95" s="44"/>
      <c r="J95" s="44"/>
      <c r="K95" s="52"/>
      <c r="L95" s="44"/>
      <c r="M95" s="44"/>
      <c r="N95" s="44"/>
      <c r="O95" s="44"/>
      <c r="P95" s="44"/>
      <c r="Q95" s="54"/>
      <c r="R95" s="54"/>
      <c r="S95" s="54"/>
      <c r="T95" s="54"/>
      <c r="U95" s="54"/>
      <c r="V95" s="54"/>
      <c r="W95" s="54"/>
      <c r="X95" s="54"/>
      <c r="Y95" s="54"/>
      <c r="Z95" s="54"/>
    </row>
    <row r="96" spans="1:26" ht="16.5">
      <c r="A96" s="56"/>
      <c r="B96" s="54"/>
      <c r="C96" s="61">
        <v>5</v>
      </c>
      <c r="D96" s="60">
        <v>88</v>
      </c>
      <c r="E96" s="60">
        <v>92</v>
      </c>
      <c r="F96" s="60">
        <v>94</v>
      </c>
      <c r="G96" s="60">
        <v>95</v>
      </c>
      <c r="H96" s="44"/>
      <c r="I96" s="44"/>
      <c r="J96" s="44"/>
      <c r="K96" s="52"/>
      <c r="L96" s="44"/>
      <c r="M96" s="44"/>
      <c r="N96" s="44"/>
      <c r="O96" s="44"/>
      <c r="P96" s="44"/>
      <c r="Q96" s="54"/>
      <c r="R96" s="54"/>
      <c r="S96" s="54"/>
      <c r="T96" s="54"/>
      <c r="U96" s="54"/>
      <c r="V96" s="54"/>
      <c r="W96" s="54"/>
      <c r="X96" s="54"/>
      <c r="Y96" s="54"/>
      <c r="Z96" s="54"/>
    </row>
    <row r="97" spans="1:26" ht="16.5">
      <c r="A97" s="56"/>
      <c r="B97" s="54"/>
      <c r="C97" s="61">
        <v>10</v>
      </c>
      <c r="D97" s="60">
        <v>90</v>
      </c>
      <c r="E97" s="60">
        <v>94</v>
      </c>
      <c r="F97" s="60">
        <v>95</v>
      </c>
      <c r="G97" s="60">
        <v>96</v>
      </c>
      <c r="H97" s="44"/>
      <c r="I97" s="44"/>
      <c r="J97" s="44"/>
      <c r="K97" s="52"/>
      <c r="L97" s="44"/>
      <c r="M97" s="44"/>
      <c r="N97" s="44"/>
      <c r="O97" s="44"/>
      <c r="P97" s="44"/>
      <c r="Q97" s="54"/>
      <c r="R97" s="54"/>
      <c r="S97" s="54"/>
      <c r="T97" s="54"/>
      <c r="U97" s="54"/>
      <c r="V97" s="54"/>
      <c r="W97" s="54"/>
      <c r="X97" s="54"/>
      <c r="Y97" s="54"/>
      <c r="Z97" s="54"/>
    </row>
    <row r="98" spans="1:26" ht="16.5">
      <c r="A98" s="56"/>
      <c r="B98" s="54"/>
      <c r="C98" s="61">
        <v>20</v>
      </c>
      <c r="D98" s="60">
        <v>93</v>
      </c>
      <c r="E98" s="60">
        <v>95</v>
      </c>
      <c r="F98" s="60">
        <v>96</v>
      </c>
      <c r="G98" s="60">
        <v>97</v>
      </c>
      <c r="H98" s="44"/>
      <c r="I98" s="44"/>
      <c r="J98" s="44"/>
      <c r="K98" s="52"/>
      <c r="L98" s="44"/>
      <c r="M98" s="44"/>
      <c r="N98" s="44"/>
      <c r="O98" s="44"/>
      <c r="P98" s="44"/>
      <c r="Q98" s="54"/>
      <c r="R98" s="54"/>
      <c r="S98" s="54"/>
      <c r="T98" s="54"/>
      <c r="U98" s="54"/>
      <c r="V98" s="54"/>
      <c r="W98" s="54"/>
      <c r="X98" s="54"/>
      <c r="Y98" s="54"/>
      <c r="Z98" s="54"/>
    </row>
    <row r="99" spans="1:26" ht="16.5">
      <c r="A99" s="56"/>
      <c r="B99" s="54"/>
      <c r="C99" s="61">
        <v>30</v>
      </c>
      <c r="D99" s="60">
        <v>93</v>
      </c>
      <c r="E99" s="60">
        <v>95</v>
      </c>
      <c r="F99" s="60">
        <v>96</v>
      </c>
      <c r="G99" s="60">
        <v>97</v>
      </c>
      <c r="H99" s="44"/>
      <c r="I99" s="44"/>
      <c r="J99" s="44"/>
      <c r="K99" s="52"/>
      <c r="L99" s="44"/>
      <c r="M99" s="44"/>
      <c r="N99" s="44"/>
      <c r="O99" s="44"/>
      <c r="P99" s="44"/>
      <c r="Q99" s="54"/>
      <c r="R99" s="54"/>
      <c r="S99" s="54"/>
      <c r="T99" s="54"/>
      <c r="U99" s="54"/>
      <c r="V99" s="54"/>
      <c r="W99" s="54"/>
      <c r="X99" s="54"/>
      <c r="Y99" s="54"/>
      <c r="Z99" s="54"/>
    </row>
    <row r="100" spans="1:26" ht="16.5">
      <c r="A100" s="56"/>
      <c r="B100" s="54"/>
      <c r="C100" s="61">
        <v>50</v>
      </c>
      <c r="D100" s="60">
        <v>92</v>
      </c>
      <c r="E100" s="60">
        <v>95</v>
      </c>
      <c r="F100" s="60">
        <v>96</v>
      </c>
      <c r="G100" s="60">
        <v>97</v>
      </c>
      <c r="H100" s="44"/>
      <c r="I100" s="44"/>
      <c r="J100" s="44"/>
      <c r="K100" s="52"/>
      <c r="L100" s="44"/>
      <c r="M100" s="44"/>
      <c r="N100" s="44"/>
      <c r="O100" s="44"/>
      <c r="P100" s="44"/>
      <c r="Q100" s="54"/>
      <c r="R100" s="54"/>
      <c r="S100" s="54"/>
      <c r="T100" s="54"/>
      <c r="U100" s="54"/>
      <c r="V100" s="54"/>
      <c r="W100" s="54"/>
      <c r="X100" s="54"/>
      <c r="Y100" s="54"/>
      <c r="Z100" s="54"/>
    </row>
    <row r="101" spans="1:26" ht="16.5">
      <c r="A101" s="56"/>
      <c r="B101" s="54"/>
      <c r="C101" s="61">
        <v>60</v>
      </c>
      <c r="D101" s="60">
        <v>92</v>
      </c>
      <c r="E101" s="60">
        <v>95</v>
      </c>
      <c r="F101" s="60">
        <v>96</v>
      </c>
      <c r="G101" s="60">
        <v>97</v>
      </c>
      <c r="H101" s="44"/>
      <c r="I101" s="44"/>
      <c r="J101" s="44"/>
      <c r="K101" s="52"/>
      <c r="L101" s="44"/>
      <c r="M101" s="44"/>
      <c r="N101" s="44"/>
      <c r="O101" s="44"/>
      <c r="P101" s="44"/>
      <c r="Q101" s="54"/>
      <c r="R101" s="54"/>
      <c r="S101" s="54"/>
      <c r="T101" s="54"/>
      <c r="U101" s="54"/>
      <c r="V101" s="54"/>
      <c r="W101" s="54"/>
      <c r="X101" s="54"/>
      <c r="Y101" s="54"/>
      <c r="Z101" s="54"/>
    </row>
    <row r="102" spans="1:26" ht="16.5">
      <c r="A102" s="56"/>
      <c r="B102" s="54"/>
      <c r="C102" s="61">
        <v>75</v>
      </c>
      <c r="D102" s="60">
        <v>93</v>
      </c>
      <c r="E102" s="60">
        <v>96</v>
      </c>
      <c r="F102" s="60">
        <v>97</v>
      </c>
      <c r="G102" s="60">
        <v>97</v>
      </c>
      <c r="H102" s="44"/>
      <c r="I102" s="44"/>
      <c r="J102" s="44"/>
      <c r="K102" s="52"/>
      <c r="L102" s="44"/>
      <c r="M102" s="44"/>
      <c r="N102" s="44"/>
      <c r="O102" s="44"/>
      <c r="P102" s="44"/>
      <c r="Q102" s="54"/>
      <c r="R102" s="54"/>
      <c r="S102" s="54"/>
      <c r="T102" s="54"/>
      <c r="U102" s="54"/>
      <c r="V102" s="54"/>
      <c r="W102" s="54"/>
      <c r="X102" s="54"/>
      <c r="Y102" s="54"/>
      <c r="Z102" s="54"/>
    </row>
    <row r="103" spans="1:26" ht="16.5">
      <c r="A103" s="56"/>
      <c r="B103" s="54"/>
      <c r="C103" s="61">
        <v>100</v>
      </c>
      <c r="D103" s="60">
        <v>94</v>
      </c>
      <c r="E103" s="60">
        <v>96</v>
      </c>
      <c r="F103" s="60">
        <v>97</v>
      </c>
      <c r="G103" s="60">
        <v>97</v>
      </c>
      <c r="H103" s="44"/>
      <c r="I103" s="44"/>
      <c r="J103" s="44"/>
      <c r="K103" s="52"/>
      <c r="L103" s="44"/>
      <c r="M103" s="44"/>
      <c r="N103" s="44"/>
      <c r="O103" s="44"/>
      <c r="P103" s="44"/>
      <c r="Q103" s="54"/>
      <c r="R103" s="54"/>
      <c r="S103" s="54"/>
      <c r="T103" s="54"/>
      <c r="U103" s="54"/>
      <c r="V103" s="54"/>
      <c r="W103" s="54"/>
      <c r="X103" s="54"/>
      <c r="Y103" s="54"/>
      <c r="Z103" s="54"/>
    </row>
    <row r="104" spans="1:26" ht="16.5">
      <c r="A104" s="56"/>
      <c r="B104" s="54"/>
      <c r="C104" s="61">
        <v>200</v>
      </c>
      <c r="D104" s="60">
        <v>95</v>
      </c>
      <c r="E104" s="60">
        <v>96</v>
      </c>
      <c r="F104" s="60">
        <v>97</v>
      </c>
      <c r="G104" s="60">
        <v>97</v>
      </c>
      <c r="H104" s="44"/>
      <c r="I104" s="44"/>
      <c r="J104" s="44"/>
      <c r="K104" s="52"/>
      <c r="L104" s="44"/>
      <c r="M104" s="44"/>
      <c r="N104" s="44"/>
      <c r="O104" s="44"/>
      <c r="P104" s="44"/>
      <c r="Q104" s="54"/>
      <c r="R104" s="54"/>
      <c r="S104" s="54"/>
      <c r="T104" s="54"/>
      <c r="U104" s="54"/>
      <c r="V104" s="54"/>
      <c r="W104" s="54"/>
      <c r="X104" s="54"/>
      <c r="Y104" s="54"/>
      <c r="Z104" s="54"/>
    </row>
    <row r="105" spans="1:26" ht="16.5">
      <c r="A105" s="5"/>
      <c r="B105" s="43"/>
      <c r="C105" s="59" t="s">
        <v>175</v>
      </c>
      <c r="D105" s="44"/>
      <c r="E105" s="44"/>
      <c r="F105" s="44"/>
      <c r="G105" s="44"/>
      <c r="H105" s="44"/>
      <c r="I105" s="44"/>
      <c r="J105" s="44"/>
      <c r="K105" s="44"/>
      <c r="L105" s="44"/>
      <c r="M105" s="44"/>
      <c r="N105" s="44"/>
      <c r="O105" s="44"/>
      <c r="P105" s="44"/>
      <c r="Q105" s="54"/>
      <c r="R105" s="54"/>
      <c r="S105" s="54"/>
      <c r="T105" s="54"/>
      <c r="U105" s="54"/>
      <c r="V105" s="54"/>
      <c r="W105" s="54"/>
      <c r="X105" s="54"/>
      <c r="Y105" s="54"/>
      <c r="Z105" s="54"/>
    </row>
    <row r="106" spans="1:26">
      <c r="A106" s="5"/>
      <c r="B106" s="43"/>
      <c r="C106" s="59"/>
      <c r="D106" s="44"/>
      <c r="E106" s="44"/>
      <c r="F106" s="44"/>
      <c r="G106" s="44"/>
      <c r="H106" s="44"/>
      <c r="I106" s="44"/>
      <c r="J106" s="44"/>
      <c r="K106" s="44"/>
      <c r="L106" s="44"/>
      <c r="M106" s="44"/>
      <c r="N106" s="44"/>
      <c r="O106" s="44"/>
      <c r="P106" s="44"/>
      <c r="Q106" s="43"/>
      <c r="R106" s="43"/>
      <c r="S106" s="43"/>
      <c r="T106" s="43"/>
      <c r="U106" s="43"/>
      <c r="V106" s="43"/>
      <c r="W106" s="43"/>
      <c r="X106" s="43"/>
      <c r="Y106" s="43"/>
      <c r="Z106" s="43"/>
    </row>
    <row r="107" spans="1:26" ht="16.5">
      <c r="A107" s="56"/>
      <c r="B107" s="54"/>
      <c r="C107" s="55"/>
      <c r="D107" s="55"/>
      <c r="E107" s="55"/>
      <c r="F107" s="55"/>
      <c r="G107" s="55"/>
      <c r="H107" s="52"/>
      <c r="I107" s="52"/>
      <c r="J107" s="52"/>
      <c r="K107" s="52"/>
      <c r="L107" s="52"/>
      <c r="M107" s="52"/>
      <c r="N107" s="52"/>
      <c r="O107" s="52"/>
      <c r="P107" s="52"/>
      <c r="Q107" s="54"/>
      <c r="R107" s="54"/>
      <c r="S107" s="54"/>
      <c r="T107" s="54"/>
      <c r="U107" s="54"/>
      <c r="V107" s="54"/>
      <c r="W107" s="54"/>
      <c r="X107" s="54"/>
      <c r="Y107" s="54"/>
      <c r="Z107" s="54"/>
    </row>
    <row r="108" spans="1:26">
      <c r="A108" s="5"/>
      <c r="B108" s="6"/>
      <c r="C108" s="8" t="s">
        <v>176</v>
      </c>
      <c r="D108" s="5"/>
      <c r="E108" s="5"/>
      <c r="F108" s="5"/>
      <c r="G108" s="5"/>
      <c r="H108" s="5"/>
      <c r="I108" s="5"/>
      <c r="J108" s="5"/>
      <c r="K108" s="5"/>
      <c r="L108" s="5"/>
      <c r="M108" s="5"/>
      <c r="N108" s="5"/>
      <c r="O108" s="5"/>
      <c r="P108" s="5"/>
      <c r="Q108" s="5"/>
      <c r="R108" s="5"/>
      <c r="S108" s="5"/>
      <c r="T108" s="5"/>
      <c r="U108" s="5"/>
      <c r="V108" s="5"/>
      <c r="W108" s="5"/>
      <c r="X108" s="5"/>
      <c r="Y108" s="5"/>
      <c r="Z108" s="5"/>
    </row>
    <row r="109" spans="1:26" ht="9.6" customHeight="1">
      <c r="A109" s="5"/>
      <c r="B109" s="6"/>
      <c r="C109" s="6"/>
      <c r="D109" s="6"/>
      <c r="E109" s="6"/>
      <c r="F109" s="6"/>
      <c r="G109" s="6"/>
      <c r="H109" s="47"/>
      <c r="I109" s="47"/>
      <c r="J109" s="47"/>
      <c r="K109" s="47"/>
      <c r="L109" s="47"/>
      <c r="M109" s="47"/>
      <c r="N109" s="47"/>
      <c r="O109" s="47"/>
      <c r="P109" s="47"/>
      <c r="Q109" s="47"/>
      <c r="R109" s="47"/>
      <c r="S109" s="47"/>
      <c r="T109" s="47"/>
      <c r="U109" s="47"/>
      <c r="V109" s="47"/>
      <c r="W109" s="47"/>
      <c r="X109" s="47"/>
      <c r="Y109" s="47"/>
      <c r="Z109" s="47"/>
    </row>
    <row r="110" spans="1:26" ht="48" customHeight="1">
      <c r="A110" s="5"/>
      <c r="B110" s="6"/>
      <c r="C110" s="284" t="s">
        <v>177</v>
      </c>
      <c r="D110" s="284"/>
      <c r="E110" s="284"/>
      <c r="F110" s="284"/>
      <c r="G110" s="284"/>
      <c r="H110" s="284"/>
      <c r="I110" s="47"/>
      <c r="J110" s="47"/>
      <c r="K110" s="47"/>
      <c r="L110" s="47"/>
      <c r="M110" s="47"/>
      <c r="N110" s="47"/>
      <c r="O110" s="47"/>
      <c r="P110" s="47"/>
      <c r="Q110" s="47"/>
      <c r="R110" s="47"/>
      <c r="S110" s="47"/>
      <c r="T110" s="47"/>
      <c r="U110" s="47"/>
      <c r="V110" s="47"/>
      <c r="W110" s="47"/>
      <c r="X110" s="47"/>
      <c r="Y110" s="47"/>
      <c r="Z110" s="47"/>
    </row>
    <row r="111" spans="1:26">
      <c r="A111" s="5"/>
      <c r="B111" s="6"/>
      <c r="C111" s="6"/>
      <c r="D111" s="6"/>
      <c r="E111" s="6"/>
      <c r="F111" s="6"/>
      <c r="G111" s="6"/>
      <c r="H111" s="47"/>
      <c r="I111" s="47"/>
      <c r="J111" s="47"/>
      <c r="K111" s="47"/>
      <c r="L111" s="47"/>
      <c r="M111" s="47"/>
      <c r="N111" s="47"/>
      <c r="O111" s="47"/>
      <c r="P111" s="47"/>
      <c r="Q111" s="47"/>
      <c r="R111" s="47"/>
      <c r="S111" s="47"/>
      <c r="T111" s="47"/>
      <c r="U111" s="47"/>
      <c r="V111" s="47"/>
      <c r="W111" s="47"/>
      <c r="X111" s="47"/>
      <c r="Y111" s="47"/>
      <c r="Z111" s="47"/>
    </row>
    <row r="112" spans="1:26">
      <c r="A112" s="5"/>
      <c r="B112" s="6"/>
      <c r="C112" s="58" t="s">
        <v>178</v>
      </c>
      <c r="D112" s="52"/>
      <c r="E112" s="6"/>
      <c r="F112" s="6"/>
      <c r="G112" s="6"/>
      <c r="H112" s="47"/>
      <c r="I112" s="47"/>
      <c r="J112" s="47"/>
      <c r="K112" s="47"/>
      <c r="L112" s="47"/>
      <c r="M112" s="47"/>
      <c r="N112" s="47"/>
      <c r="O112" s="47"/>
      <c r="P112" s="47"/>
      <c r="Q112" s="47"/>
      <c r="R112" s="47"/>
      <c r="S112" s="47"/>
      <c r="T112" s="47"/>
      <c r="U112" s="47"/>
      <c r="V112" s="47"/>
      <c r="W112" s="47"/>
      <c r="X112" s="47"/>
      <c r="Y112" s="47"/>
      <c r="Z112" s="47"/>
    </row>
    <row r="113" spans="1:26">
      <c r="A113" s="5"/>
      <c r="B113" s="6"/>
      <c r="C113" s="62" t="s">
        <v>127</v>
      </c>
      <c r="D113" s="110">
        <v>0.46</v>
      </c>
      <c r="E113" s="6"/>
      <c r="F113" s="6"/>
      <c r="G113" s="6"/>
      <c r="H113" s="47"/>
      <c r="I113" s="47"/>
      <c r="J113" s="47"/>
      <c r="K113" s="47"/>
      <c r="L113" s="47"/>
      <c r="M113" s="47"/>
      <c r="N113" s="47"/>
      <c r="O113" s="47"/>
      <c r="P113" s="47"/>
      <c r="Q113" s="47"/>
      <c r="R113" s="47"/>
      <c r="S113" s="47"/>
      <c r="T113" s="47"/>
      <c r="U113" s="47"/>
      <c r="V113" s="47"/>
      <c r="W113" s="47"/>
      <c r="X113" s="47"/>
      <c r="Y113" s="47"/>
      <c r="Z113" s="47"/>
    </row>
    <row r="114" spans="1:26">
      <c r="A114" s="5"/>
      <c r="B114" s="6"/>
      <c r="C114" s="62" t="s">
        <v>179</v>
      </c>
      <c r="D114" s="110">
        <v>0.76</v>
      </c>
      <c r="E114" s="6"/>
      <c r="F114" s="6"/>
      <c r="G114" s="6"/>
      <c r="H114" s="47"/>
      <c r="I114" s="47"/>
      <c r="J114" s="47"/>
      <c r="K114" s="47"/>
      <c r="L114" s="47"/>
      <c r="M114" s="47"/>
      <c r="N114" s="47"/>
      <c r="O114" s="47"/>
      <c r="P114" s="47"/>
      <c r="Q114" s="47"/>
      <c r="R114" s="47"/>
      <c r="S114" s="47"/>
      <c r="T114" s="47"/>
      <c r="U114" s="47"/>
      <c r="V114" s="47"/>
      <c r="W114" s="47"/>
      <c r="X114" s="47"/>
      <c r="Y114" s="47"/>
      <c r="Z114" s="47"/>
    </row>
    <row r="115" spans="1:26">
      <c r="A115" s="5"/>
      <c r="B115" s="6"/>
      <c r="C115" s="52" t="s">
        <v>180</v>
      </c>
      <c r="D115" s="52"/>
      <c r="E115" s="6"/>
      <c r="F115" s="6"/>
      <c r="G115" s="6"/>
      <c r="H115" s="47"/>
      <c r="I115" s="47"/>
      <c r="J115" s="47"/>
      <c r="K115" s="47"/>
      <c r="L115" s="47"/>
      <c r="M115" s="47"/>
      <c r="N115" s="47"/>
      <c r="O115" s="47"/>
      <c r="P115" s="47"/>
      <c r="Q115" s="47"/>
      <c r="R115" s="47"/>
      <c r="S115" s="47"/>
      <c r="T115" s="47"/>
      <c r="U115" s="47"/>
      <c r="V115" s="47"/>
      <c r="W115" s="47"/>
      <c r="X115" s="47"/>
      <c r="Y115" s="47"/>
      <c r="Z115" s="47"/>
    </row>
    <row r="116" spans="1:26" ht="16.5">
      <c r="A116" s="56"/>
      <c r="B116" s="54"/>
      <c r="C116" s="57"/>
      <c r="D116" s="55"/>
      <c r="E116" s="55"/>
      <c r="F116" s="55"/>
      <c r="G116" s="55"/>
      <c r="H116" s="52"/>
      <c r="I116" s="52"/>
      <c r="J116" s="52"/>
      <c r="K116" s="52"/>
      <c r="L116" s="52"/>
      <c r="M116" s="52"/>
      <c r="N116" s="52"/>
      <c r="O116" s="52"/>
      <c r="P116" s="52"/>
      <c r="Q116" s="54"/>
      <c r="R116" s="54"/>
      <c r="S116" s="54"/>
      <c r="T116" s="54"/>
      <c r="U116" s="54"/>
      <c r="V116" s="54"/>
      <c r="W116" s="54"/>
      <c r="X116" s="54"/>
      <c r="Y116" s="54"/>
      <c r="Z116" s="54"/>
    </row>
    <row r="117" spans="1:26" ht="16.5">
      <c r="A117" s="56"/>
      <c r="B117" s="54"/>
      <c r="C117" s="57"/>
      <c r="D117" s="55"/>
      <c r="E117" s="55"/>
      <c r="F117" s="55"/>
      <c r="G117" s="55"/>
      <c r="H117" s="52"/>
      <c r="I117" s="52"/>
      <c r="J117" s="52"/>
      <c r="K117" s="52"/>
      <c r="L117" s="52"/>
      <c r="M117" s="52"/>
      <c r="N117" s="52"/>
      <c r="O117" s="52"/>
      <c r="P117" s="52"/>
      <c r="Q117" s="54"/>
      <c r="R117" s="54"/>
      <c r="S117" s="54"/>
      <c r="T117" s="54"/>
      <c r="U117" s="54"/>
      <c r="V117" s="54"/>
      <c r="W117" s="54"/>
      <c r="X117" s="54"/>
      <c r="Y117" s="54"/>
      <c r="Z117" s="54"/>
    </row>
    <row r="118" spans="1:26">
      <c r="A118" s="5"/>
      <c r="B118" s="6"/>
      <c r="C118" s="8" t="s">
        <v>181</v>
      </c>
      <c r="D118" s="5"/>
      <c r="E118" s="5"/>
      <c r="F118" s="5"/>
      <c r="G118" s="5"/>
      <c r="H118" s="5"/>
      <c r="I118" s="5"/>
      <c r="J118" s="5"/>
      <c r="K118" s="5"/>
      <c r="L118" s="5"/>
      <c r="M118" s="5"/>
      <c r="N118" s="5"/>
      <c r="O118" s="5"/>
      <c r="P118" s="5"/>
      <c r="Q118" s="5"/>
      <c r="R118" s="5"/>
      <c r="S118" s="5"/>
      <c r="T118" s="5"/>
      <c r="U118" s="5"/>
      <c r="V118" s="5"/>
      <c r="W118" s="5"/>
      <c r="X118" s="5"/>
      <c r="Y118" s="5"/>
      <c r="Z118" s="5"/>
    </row>
    <row r="119" spans="1:26" ht="9.6" customHeight="1">
      <c r="A119" s="5"/>
      <c r="B119" s="6"/>
      <c r="C119" s="6"/>
      <c r="D119" s="6"/>
      <c r="E119" s="6"/>
      <c r="F119" s="6"/>
      <c r="G119" s="6"/>
      <c r="H119" s="47"/>
      <c r="I119" s="47"/>
      <c r="J119" s="47"/>
      <c r="K119" s="47"/>
      <c r="L119" s="47"/>
      <c r="M119" s="47"/>
      <c r="N119" s="47"/>
      <c r="O119" s="47"/>
      <c r="P119" s="47"/>
      <c r="Q119" s="47"/>
      <c r="R119" s="47"/>
      <c r="S119" s="47"/>
      <c r="T119" s="47"/>
      <c r="U119" s="47"/>
      <c r="V119" s="47"/>
      <c r="W119" s="47"/>
      <c r="X119" s="47"/>
      <c r="Y119" s="47"/>
      <c r="Z119" s="47"/>
    </row>
    <row r="120" spans="1:26">
      <c r="A120" s="5"/>
      <c r="B120" s="6"/>
      <c r="C120" s="284" t="s">
        <v>182</v>
      </c>
      <c r="D120" s="284"/>
      <c r="E120" s="284"/>
      <c r="F120" s="284"/>
      <c r="G120" s="284"/>
      <c r="H120" s="284"/>
      <c r="I120" s="47"/>
      <c r="J120" s="47"/>
      <c r="K120" s="47"/>
      <c r="L120" s="47"/>
      <c r="M120" s="47"/>
      <c r="N120" s="47"/>
      <c r="O120" s="47"/>
      <c r="P120" s="47"/>
      <c r="Q120" s="47"/>
      <c r="R120" s="47"/>
      <c r="S120" s="47"/>
      <c r="T120" s="47"/>
      <c r="U120" s="47"/>
      <c r="V120" s="47"/>
      <c r="W120" s="47"/>
      <c r="X120" s="47"/>
      <c r="Y120" s="47"/>
      <c r="Z120" s="47"/>
    </row>
    <row r="121" spans="1:26" ht="9.6" customHeight="1">
      <c r="A121" s="5"/>
      <c r="B121" s="6"/>
      <c r="C121" s="6"/>
      <c r="D121" s="6"/>
      <c r="E121" s="6"/>
      <c r="F121" s="6"/>
      <c r="G121" s="6"/>
      <c r="H121" s="47"/>
      <c r="I121" s="47"/>
      <c r="J121" s="47"/>
      <c r="K121" s="47"/>
      <c r="L121" s="47"/>
      <c r="M121" s="47"/>
      <c r="N121" s="47"/>
      <c r="O121" s="47"/>
      <c r="P121" s="47"/>
      <c r="Q121" s="47"/>
      <c r="R121" s="47"/>
      <c r="S121" s="47"/>
      <c r="T121" s="47"/>
      <c r="U121" s="47"/>
      <c r="V121" s="47"/>
      <c r="W121" s="47"/>
      <c r="X121" s="47"/>
      <c r="Y121" s="47"/>
      <c r="Z121" s="47"/>
    </row>
    <row r="122" spans="1:26">
      <c r="A122" s="5"/>
      <c r="B122" s="6"/>
      <c r="C122" s="51" t="s">
        <v>183</v>
      </c>
      <c r="D122" s="53"/>
      <c r="E122" s="6"/>
      <c r="F122" s="52"/>
      <c r="G122" s="52"/>
      <c r="H122" s="52"/>
      <c r="I122" s="44"/>
      <c r="J122" s="44"/>
      <c r="K122" s="6"/>
      <c r="L122" s="6"/>
      <c r="M122" s="6"/>
      <c r="N122" s="6"/>
      <c r="O122" s="6"/>
      <c r="P122" s="6"/>
      <c r="Q122" s="6"/>
      <c r="R122" s="6"/>
      <c r="S122" s="6"/>
      <c r="T122" s="6"/>
      <c r="U122" s="6"/>
      <c r="V122" s="6"/>
      <c r="W122" s="6"/>
      <c r="X122" s="6"/>
      <c r="Y122" s="6"/>
      <c r="Z122" s="6"/>
    </row>
    <row r="123" spans="1:26" ht="25.5" customHeight="1">
      <c r="A123" s="5"/>
      <c r="B123" s="6"/>
      <c r="C123" s="46" t="s">
        <v>184</v>
      </c>
      <c r="D123" s="46" t="s">
        <v>185</v>
      </c>
      <c r="E123" s="6"/>
      <c r="F123" s="9"/>
      <c r="G123" s="6"/>
      <c r="H123" s="9"/>
      <c r="I123" s="9"/>
      <c r="J123" s="44"/>
      <c r="K123" s="6"/>
      <c r="L123" s="6"/>
      <c r="M123" s="6"/>
      <c r="N123" s="6"/>
      <c r="O123" s="6"/>
      <c r="P123" s="6"/>
      <c r="Q123" s="6"/>
      <c r="R123" s="6"/>
      <c r="S123" s="6"/>
      <c r="T123" s="6"/>
      <c r="U123" s="6"/>
      <c r="V123" s="6"/>
      <c r="W123" s="6"/>
      <c r="X123" s="6"/>
      <c r="Y123" s="6"/>
      <c r="Z123" s="6"/>
    </row>
    <row r="124" spans="1:26">
      <c r="A124" s="5"/>
      <c r="B124" s="6"/>
      <c r="C124" s="49" t="s">
        <v>67</v>
      </c>
      <c r="D124" s="168">
        <v>0.2</v>
      </c>
      <c r="E124" s="6"/>
      <c r="F124" s="9"/>
      <c r="G124" s="6"/>
      <c r="H124" s="9"/>
      <c r="I124" s="9"/>
      <c r="J124" s="44"/>
      <c r="K124" s="6"/>
      <c r="L124" s="6"/>
      <c r="M124" s="6"/>
      <c r="N124" s="6"/>
      <c r="O124" s="6"/>
      <c r="P124" s="6"/>
      <c r="Q124" s="6"/>
      <c r="R124" s="6"/>
      <c r="S124" s="6"/>
      <c r="T124" s="6"/>
      <c r="U124" s="6"/>
      <c r="V124" s="6"/>
      <c r="W124" s="6"/>
      <c r="X124" s="6"/>
      <c r="Y124" s="6"/>
      <c r="Z124" s="6"/>
    </row>
    <row r="125" spans="1:26">
      <c r="A125" s="5"/>
      <c r="B125" s="6"/>
      <c r="C125" s="49" t="s">
        <v>186</v>
      </c>
      <c r="D125" s="168">
        <v>1E-3</v>
      </c>
      <c r="E125" s="6"/>
      <c r="F125" s="9"/>
      <c r="G125" s="9"/>
      <c r="H125" s="9"/>
      <c r="I125" s="9"/>
      <c r="J125" s="44"/>
      <c r="K125" s="6"/>
      <c r="L125" s="6"/>
      <c r="M125" s="6"/>
      <c r="N125" s="6"/>
      <c r="O125" s="6"/>
      <c r="P125" s="6"/>
      <c r="Q125" s="6"/>
      <c r="R125" s="6"/>
      <c r="S125" s="6"/>
      <c r="T125" s="6"/>
      <c r="U125" s="6"/>
      <c r="V125" s="6"/>
      <c r="W125" s="6"/>
      <c r="X125" s="6"/>
      <c r="Y125" s="6"/>
      <c r="Z125" s="6"/>
    </row>
    <row r="126" spans="1:26">
      <c r="A126" s="5"/>
      <c r="B126" s="6"/>
      <c r="C126" s="49" t="s">
        <v>187</v>
      </c>
      <c r="D126" s="168">
        <v>0.34</v>
      </c>
      <c r="E126" s="6"/>
      <c r="F126" s="9"/>
      <c r="G126" s="10"/>
      <c r="H126" s="9"/>
      <c r="I126" s="9"/>
      <c r="J126" s="44"/>
      <c r="K126" s="6"/>
      <c r="L126" s="6"/>
      <c r="M126" s="6"/>
      <c r="N126" s="6"/>
      <c r="O126" s="6"/>
      <c r="P126" s="6"/>
      <c r="Q126" s="6"/>
      <c r="R126" s="6"/>
      <c r="S126" s="6"/>
      <c r="T126" s="6"/>
      <c r="U126" s="6"/>
      <c r="V126" s="6"/>
      <c r="W126" s="6"/>
      <c r="X126" s="6"/>
      <c r="Y126" s="6"/>
      <c r="Z126" s="6"/>
    </row>
    <row r="127" spans="1:26">
      <c r="A127" s="5"/>
      <c r="B127" s="6"/>
      <c r="C127" s="49" t="s">
        <v>188</v>
      </c>
      <c r="D127" s="168">
        <v>2E-3</v>
      </c>
      <c r="E127" s="6"/>
      <c r="F127" s="9"/>
      <c r="G127" s="75"/>
      <c r="H127" s="9"/>
      <c r="I127" s="9"/>
      <c r="J127" s="44"/>
      <c r="K127" s="6"/>
      <c r="L127" s="6"/>
      <c r="M127" s="6"/>
      <c r="N127" s="6"/>
      <c r="O127" s="6"/>
      <c r="P127" s="6"/>
      <c r="Q127" s="6"/>
      <c r="R127" s="6"/>
      <c r="S127" s="6"/>
      <c r="T127" s="6"/>
      <c r="U127" s="6"/>
      <c r="V127" s="6"/>
      <c r="W127" s="6"/>
      <c r="X127" s="6"/>
      <c r="Y127" s="6"/>
      <c r="Z127" s="6"/>
    </row>
    <row r="128" spans="1:26">
      <c r="A128" s="5"/>
      <c r="B128" s="6"/>
      <c r="C128" s="49" t="s">
        <v>189</v>
      </c>
      <c r="D128" s="168">
        <v>2E-3</v>
      </c>
      <c r="E128" s="6"/>
      <c r="F128" s="9"/>
      <c r="G128" s="75"/>
      <c r="H128" s="9"/>
      <c r="I128" s="9"/>
      <c r="J128" s="44"/>
      <c r="K128" s="6"/>
      <c r="L128" s="6"/>
      <c r="M128" s="6"/>
      <c r="N128" s="6"/>
      <c r="O128" s="6"/>
      <c r="P128" s="6"/>
      <c r="Q128" s="6"/>
      <c r="R128" s="6"/>
      <c r="S128" s="6"/>
      <c r="T128" s="6"/>
      <c r="U128" s="6"/>
      <c r="V128" s="6"/>
      <c r="W128" s="6"/>
      <c r="X128" s="6"/>
      <c r="Y128" s="6"/>
      <c r="Z128" s="6"/>
    </row>
    <row r="129" spans="1:26">
      <c r="A129" s="5"/>
      <c r="B129" s="6"/>
      <c r="C129" s="49" t="s">
        <v>71</v>
      </c>
      <c r="D129" s="168">
        <v>0.27</v>
      </c>
      <c r="E129" s="6"/>
      <c r="F129" s="9"/>
      <c r="G129" s="75"/>
      <c r="H129" s="9"/>
      <c r="I129" s="9"/>
      <c r="J129" s="44"/>
      <c r="K129" s="6"/>
      <c r="L129" s="6"/>
      <c r="M129" s="6"/>
      <c r="N129" s="6"/>
      <c r="O129" s="6"/>
      <c r="P129" s="6"/>
      <c r="Q129" s="6"/>
      <c r="R129" s="6"/>
      <c r="S129" s="6"/>
      <c r="T129" s="6"/>
      <c r="U129" s="6"/>
      <c r="V129" s="6"/>
      <c r="W129" s="6"/>
      <c r="X129" s="6"/>
      <c r="Y129" s="6"/>
      <c r="Z129" s="6"/>
    </row>
    <row r="130" spans="1:26">
      <c r="A130" s="5"/>
      <c r="B130" s="6"/>
      <c r="C130" s="49" t="s">
        <v>51</v>
      </c>
      <c r="D130" s="168">
        <v>0.18</v>
      </c>
      <c r="E130" s="6"/>
      <c r="F130" s="9"/>
      <c r="G130" s="9"/>
      <c r="H130" s="9"/>
      <c r="I130" s="9"/>
      <c r="J130" s="44"/>
      <c r="K130" s="6"/>
      <c r="L130" s="6"/>
      <c r="M130" s="6"/>
      <c r="N130" s="6"/>
      <c r="O130" s="6"/>
      <c r="P130" s="6"/>
      <c r="Q130" s="6"/>
      <c r="R130" s="6"/>
      <c r="S130" s="6"/>
      <c r="T130" s="6"/>
      <c r="U130" s="6"/>
      <c r="V130" s="6"/>
      <c r="W130" s="6"/>
      <c r="X130" s="6"/>
      <c r="Y130" s="6"/>
      <c r="Z130" s="6"/>
    </row>
    <row r="131" spans="1:26">
      <c r="A131" s="5"/>
      <c r="B131" s="6"/>
      <c r="C131" s="48" t="s">
        <v>124</v>
      </c>
      <c r="D131" s="169">
        <f>SUM(D124:E130)</f>
        <v>0.99500000000000011</v>
      </c>
      <c r="E131" s="6"/>
      <c r="F131" s="9"/>
      <c r="G131" s="9"/>
      <c r="H131" s="9"/>
      <c r="I131" s="9"/>
      <c r="J131" s="44"/>
      <c r="K131" s="6"/>
      <c r="L131" s="6"/>
      <c r="M131" s="6"/>
      <c r="N131" s="6"/>
      <c r="O131" s="6"/>
      <c r="P131" s="6"/>
      <c r="Q131" s="6"/>
      <c r="R131" s="6"/>
      <c r="S131" s="6"/>
      <c r="T131" s="6"/>
      <c r="U131" s="6"/>
      <c r="V131" s="6"/>
      <c r="W131" s="6"/>
      <c r="X131" s="6"/>
      <c r="Y131" s="6"/>
      <c r="Z131" s="6"/>
    </row>
    <row r="132" spans="1:26">
      <c r="A132" s="5"/>
      <c r="B132" s="43"/>
      <c r="C132" s="34" t="s">
        <v>72</v>
      </c>
      <c r="D132" s="44"/>
      <c r="E132" s="44"/>
      <c r="F132" s="44"/>
      <c r="G132" s="44"/>
      <c r="H132" s="44"/>
      <c r="I132" s="44"/>
      <c r="J132" s="44"/>
      <c r="K132" s="6"/>
      <c r="L132" s="6"/>
      <c r="M132" s="6"/>
      <c r="N132" s="6"/>
      <c r="O132" s="6"/>
      <c r="P132" s="6"/>
      <c r="Q132" s="6"/>
      <c r="R132" s="6"/>
      <c r="S132" s="6"/>
      <c r="T132" s="6"/>
      <c r="U132" s="6"/>
      <c r="V132" s="43"/>
      <c r="W132" s="43"/>
      <c r="X132" s="43"/>
      <c r="Y132" s="43"/>
      <c r="Z132" s="43"/>
    </row>
    <row r="133" spans="1:26">
      <c r="A133" s="5"/>
      <c r="B133" s="43"/>
      <c r="C133" s="34"/>
      <c r="D133" s="44"/>
      <c r="E133" s="44"/>
      <c r="F133" s="44"/>
      <c r="G133" s="44"/>
      <c r="H133" s="44"/>
      <c r="I133" s="44"/>
      <c r="J133" s="44"/>
      <c r="K133" s="6"/>
      <c r="L133" s="6"/>
      <c r="M133" s="6"/>
      <c r="N133" s="6"/>
      <c r="O133" s="6"/>
      <c r="P133" s="6"/>
      <c r="Q133" s="6"/>
      <c r="R133" s="6"/>
      <c r="S133" s="6"/>
      <c r="T133" s="6"/>
      <c r="U133" s="6"/>
      <c r="V133" s="43"/>
      <c r="W133" s="43"/>
      <c r="X133" s="43"/>
      <c r="Y133" s="43"/>
      <c r="Z133" s="43"/>
    </row>
    <row r="134" spans="1:26">
      <c r="A134" s="5"/>
      <c r="B134" s="43"/>
      <c r="C134" s="51" t="s">
        <v>190</v>
      </c>
      <c r="D134" s="44"/>
      <c r="E134" s="44"/>
      <c r="F134" s="44"/>
      <c r="G134" s="44"/>
      <c r="H134" s="44"/>
      <c r="I134" s="44"/>
      <c r="J134" s="44"/>
      <c r="K134" s="6"/>
      <c r="L134" s="6"/>
      <c r="M134" s="6"/>
      <c r="N134" s="6"/>
      <c r="O134" s="6"/>
      <c r="P134" s="6"/>
      <c r="Q134" s="6"/>
      <c r="R134" s="6"/>
      <c r="S134" s="6"/>
      <c r="T134" s="6"/>
      <c r="U134" s="6"/>
      <c r="V134" s="43"/>
      <c r="W134" s="43"/>
      <c r="X134" s="43"/>
      <c r="Y134" s="43"/>
      <c r="Z134" s="43"/>
    </row>
    <row r="135" spans="1:26">
      <c r="A135" s="5"/>
      <c r="B135" s="43"/>
      <c r="C135" s="46" t="s">
        <v>184</v>
      </c>
      <c r="D135" s="285" t="s">
        <v>191</v>
      </c>
      <c r="E135" s="285"/>
      <c r="F135" s="285"/>
      <c r="G135" s="285"/>
      <c r="H135" s="285"/>
      <c r="I135" s="44"/>
      <c r="J135" s="44"/>
      <c r="K135" s="6"/>
      <c r="L135" s="6"/>
      <c r="M135" s="6"/>
      <c r="N135" s="6"/>
      <c r="O135" s="6"/>
      <c r="P135" s="6"/>
      <c r="Q135" s="6"/>
      <c r="R135" s="6"/>
      <c r="S135" s="6"/>
      <c r="T135" s="6"/>
      <c r="U135" s="6"/>
      <c r="V135" s="43"/>
      <c r="W135" s="43"/>
      <c r="X135" s="43"/>
      <c r="Y135" s="43"/>
      <c r="Z135" s="43"/>
    </row>
    <row r="136" spans="1:26" ht="27" customHeight="1">
      <c r="A136" s="5"/>
      <c r="B136" s="43"/>
      <c r="C136" s="142" t="s">
        <v>67</v>
      </c>
      <c r="D136" s="286" t="s">
        <v>192</v>
      </c>
      <c r="E136" s="286"/>
      <c r="F136" s="286"/>
      <c r="G136" s="286"/>
      <c r="H136" s="286"/>
      <c r="I136" s="44"/>
      <c r="J136" s="44"/>
      <c r="K136" s="6"/>
      <c r="L136" s="6"/>
      <c r="M136" s="6"/>
      <c r="N136" s="6"/>
      <c r="O136" s="6"/>
      <c r="P136" s="6"/>
      <c r="Q136" s="6"/>
      <c r="R136" s="6"/>
      <c r="S136" s="6"/>
      <c r="T136" s="6"/>
      <c r="U136" s="6"/>
      <c r="V136" s="43"/>
      <c r="W136" s="43"/>
      <c r="X136" s="43"/>
      <c r="Y136" s="43"/>
      <c r="Z136" s="43"/>
    </row>
    <row r="137" spans="1:26">
      <c r="A137" s="5"/>
      <c r="B137" s="43"/>
      <c r="C137" s="49" t="s">
        <v>186</v>
      </c>
      <c r="D137" s="287" t="s">
        <v>193</v>
      </c>
      <c r="E137" s="288"/>
      <c r="F137" s="288"/>
      <c r="G137" s="288"/>
      <c r="H137" s="289"/>
      <c r="I137" s="44"/>
      <c r="J137" s="44"/>
      <c r="K137" s="6"/>
      <c r="L137" s="6"/>
      <c r="M137" s="6"/>
      <c r="N137" s="6"/>
      <c r="O137" s="6"/>
      <c r="P137" s="6"/>
      <c r="Q137" s="6"/>
      <c r="R137" s="6"/>
      <c r="S137" s="6"/>
      <c r="T137" s="6"/>
      <c r="U137" s="6"/>
      <c r="V137" s="43"/>
      <c r="W137" s="43"/>
      <c r="X137" s="43"/>
      <c r="Y137" s="43"/>
      <c r="Z137" s="43"/>
    </row>
    <row r="138" spans="1:26" ht="45" customHeight="1">
      <c r="A138" s="5"/>
      <c r="B138" s="43"/>
      <c r="C138" s="142" t="s">
        <v>69</v>
      </c>
      <c r="D138" s="286" t="s">
        <v>194</v>
      </c>
      <c r="E138" s="286"/>
      <c r="F138" s="286"/>
      <c r="G138" s="286"/>
      <c r="H138" s="286"/>
      <c r="I138" s="44"/>
      <c r="J138" s="44"/>
      <c r="K138" s="6"/>
      <c r="L138" s="6"/>
      <c r="M138" s="6"/>
      <c r="N138" s="6"/>
      <c r="O138" s="6"/>
      <c r="P138" s="6"/>
      <c r="Q138" s="6"/>
      <c r="R138" s="6"/>
      <c r="S138" s="6"/>
      <c r="T138" s="6"/>
      <c r="U138" s="6"/>
      <c r="V138" s="43"/>
      <c r="W138" s="43"/>
      <c r="X138" s="43"/>
      <c r="Y138" s="43"/>
      <c r="Z138" s="43"/>
    </row>
    <row r="139" spans="1:26">
      <c r="A139" s="5"/>
      <c r="B139" s="43"/>
      <c r="C139" s="49" t="s">
        <v>188</v>
      </c>
      <c r="D139" s="287" t="s">
        <v>195</v>
      </c>
      <c r="E139" s="288"/>
      <c r="F139" s="288"/>
      <c r="G139" s="288"/>
      <c r="H139" s="289"/>
      <c r="I139" s="44"/>
      <c r="J139" s="44"/>
      <c r="K139" s="6"/>
      <c r="L139" s="6"/>
      <c r="M139" s="6"/>
      <c r="N139" s="6"/>
      <c r="O139" s="6"/>
      <c r="P139" s="6"/>
      <c r="Q139" s="6"/>
      <c r="R139" s="6"/>
      <c r="S139" s="6"/>
      <c r="T139" s="6"/>
      <c r="U139" s="6"/>
      <c r="V139" s="43"/>
      <c r="W139" s="43"/>
      <c r="X139" s="43"/>
      <c r="Y139" s="43"/>
      <c r="Z139" s="43"/>
    </row>
    <row r="140" spans="1:26" ht="30" customHeight="1">
      <c r="A140" s="5"/>
      <c r="B140" s="43"/>
      <c r="C140" s="254" t="s">
        <v>189</v>
      </c>
      <c r="D140" s="287" t="s">
        <v>196</v>
      </c>
      <c r="E140" s="288"/>
      <c r="F140" s="288"/>
      <c r="G140" s="288"/>
      <c r="H140" s="289"/>
      <c r="I140" s="44"/>
      <c r="J140" s="44"/>
      <c r="K140" s="6"/>
      <c r="L140" s="6"/>
      <c r="M140" s="6"/>
      <c r="N140" s="6"/>
      <c r="O140" s="6"/>
      <c r="P140" s="6"/>
      <c r="Q140" s="6"/>
      <c r="R140" s="6"/>
      <c r="S140" s="6"/>
      <c r="T140" s="6"/>
      <c r="U140" s="6"/>
      <c r="V140" s="43"/>
      <c r="W140" s="43"/>
      <c r="X140" s="43"/>
      <c r="Y140" s="43"/>
      <c r="Z140" s="43"/>
    </row>
    <row r="141" spans="1:26" ht="30.75" customHeight="1">
      <c r="A141" s="5"/>
      <c r="B141" s="43"/>
      <c r="C141" s="142" t="s">
        <v>71</v>
      </c>
      <c r="D141" s="286" t="s">
        <v>197</v>
      </c>
      <c r="E141" s="286"/>
      <c r="F141" s="286"/>
      <c r="G141" s="286"/>
      <c r="H141" s="286"/>
      <c r="I141" s="44"/>
      <c r="J141" s="44"/>
      <c r="K141" s="6"/>
      <c r="L141" s="6"/>
      <c r="M141" s="6"/>
      <c r="N141" s="6"/>
      <c r="O141" s="6"/>
      <c r="P141" s="6"/>
      <c r="Q141" s="6"/>
      <c r="R141" s="6"/>
      <c r="S141" s="6"/>
      <c r="T141" s="6"/>
      <c r="U141" s="6"/>
      <c r="V141" s="43"/>
      <c r="W141" s="43"/>
      <c r="X141" s="43"/>
      <c r="Y141" s="43"/>
      <c r="Z141" s="43"/>
    </row>
    <row r="142" spans="1:26" ht="43.5" customHeight="1">
      <c r="A142" s="5"/>
      <c r="B142" s="43"/>
      <c r="C142" s="142" t="s">
        <v>51</v>
      </c>
      <c r="D142" s="286" t="s">
        <v>198</v>
      </c>
      <c r="E142" s="286"/>
      <c r="F142" s="286"/>
      <c r="G142" s="286"/>
      <c r="H142" s="286"/>
      <c r="I142" s="44"/>
      <c r="J142" s="44"/>
      <c r="K142" s="6"/>
      <c r="L142" s="6"/>
      <c r="M142" s="6"/>
      <c r="N142" s="6"/>
      <c r="O142" s="6"/>
      <c r="P142" s="6"/>
      <c r="Q142" s="6"/>
      <c r="R142" s="6"/>
      <c r="S142" s="6"/>
      <c r="T142" s="6"/>
      <c r="U142" s="6"/>
      <c r="V142" s="43"/>
      <c r="W142" s="43"/>
      <c r="X142" s="43"/>
      <c r="Y142" s="43"/>
      <c r="Z142" s="43"/>
    </row>
    <row r="143" spans="1:26">
      <c r="A143" s="5"/>
      <c r="B143" s="43"/>
      <c r="C143" s="34" t="s">
        <v>199</v>
      </c>
      <c r="D143" s="44"/>
      <c r="E143" s="44"/>
      <c r="F143" s="44"/>
      <c r="G143" s="44"/>
      <c r="H143" s="44"/>
      <c r="I143" s="44"/>
      <c r="J143" s="44"/>
      <c r="K143" s="6"/>
      <c r="L143" s="6"/>
      <c r="M143" s="6"/>
      <c r="N143" s="6"/>
      <c r="O143" s="6"/>
      <c r="P143" s="6"/>
      <c r="Q143" s="6"/>
      <c r="R143" s="6"/>
      <c r="S143" s="6"/>
      <c r="T143" s="6"/>
      <c r="U143" s="6"/>
      <c r="V143" s="43"/>
      <c r="W143" s="43"/>
      <c r="X143" s="43"/>
      <c r="Y143" s="43"/>
      <c r="Z143" s="43"/>
    </row>
    <row r="144" spans="1:26">
      <c r="A144" s="5"/>
      <c r="B144" s="43"/>
      <c r="C144" s="44"/>
      <c r="D144" s="44"/>
      <c r="E144" s="44"/>
      <c r="F144" s="44"/>
      <c r="G144" s="44"/>
      <c r="H144" s="44"/>
      <c r="I144" s="44"/>
      <c r="J144" s="44"/>
      <c r="K144" s="6"/>
      <c r="L144" s="6"/>
      <c r="M144" s="6"/>
      <c r="N144" s="6"/>
      <c r="O144" s="6"/>
      <c r="P144" s="6"/>
      <c r="Q144" s="6"/>
      <c r="R144" s="6"/>
      <c r="S144" s="6"/>
      <c r="T144" s="6"/>
      <c r="U144" s="6"/>
      <c r="V144" s="43"/>
      <c r="W144" s="43"/>
      <c r="X144" s="43"/>
      <c r="Y144" s="43"/>
      <c r="Z144" s="43"/>
    </row>
    <row r="145" spans="1:26" ht="15.95" customHeight="1">
      <c r="A145" s="5"/>
      <c r="B145" s="43"/>
      <c r="C145" s="51" t="s">
        <v>200</v>
      </c>
      <c r="D145" s="7"/>
      <c r="E145" s="7"/>
      <c r="F145" s="7"/>
      <c r="G145" s="7"/>
      <c r="H145" s="7"/>
      <c r="I145" s="44"/>
      <c r="J145" s="44"/>
      <c r="K145" s="6"/>
      <c r="L145" s="6"/>
      <c r="M145" s="6"/>
      <c r="N145" s="6"/>
      <c r="O145" s="6"/>
      <c r="P145" s="6"/>
      <c r="Q145" s="6"/>
      <c r="R145" s="6"/>
      <c r="S145" s="6"/>
      <c r="T145" s="6"/>
      <c r="U145" s="6"/>
      <c r="V145" s="43"/>
      <c r="W145" s="43"/>
      <c r="X145" s="43"/>
      <c r="Y145" s="43"/>
      <c r="Z145" s="43"/>
    </row>
    <row r="146" spans="1:26" ht="15.95" customHeight="1">
      <c r="A146" s="5"/>
      <c r="B146" s="43"/>
      <c r="C146" s="46" t="s">
        <v>201</v>
      </c>
      <c r="D146" s="46" t="s">
        <v>202</v>
      </c>
      <c r="E146" s="43"/>
      <c r="F146" s="7"/>
      <c r="G146" s="7"/>
      <c r="H146" s="7"/>
      <c r="I146" s="44"/>
      <c r="J146" s="44"/>
      <c r="K146" s="6"/>
      <c r="L146" s="6"/>
      <c r="M146" s="6"/>
      <c r="N146" s="6"/>
      <c r="O146" s="6"/>
      <c r="P146" s="6"/>
      <c r="Q146" s="6"/>
      <c r="R146" s="6"/>
      <c r="S146" s="6"/>
      <c r="T146" s="6"/>
      <c r="U146" s="6"/>
      <c r="V146" s="43"/>
      <c r="W146" s="43"/>
      <c r="X146" s="43"/>
      <c r="Y146" s="43"/>
      <c r="Z146" s="43"/>
    </row>
    <row r="147" spans="1:26" ht="15.75" thickBot="1">
      <c r="A147" s="5"/>
      <c r="B147" s="43"/>
      <c r="C147" s="174" t="s">
        <v>48</v>
      </c>
      <c r="D147" s="174">
        <v>1835</v>
      </c>
      <c r="E147" s="43"/>
      <c r="F147" s="7"/>
      <c r="G147" s="7"/>
      <c r="H147" s="7"/>
      <c r="I147" s="44"/>
      <c r="J147" s="44"/>
      <c r="K147" s="6"/>
      <c r="L147" s="6"/>
      <c r="M147" s="6"/>
      <c r="N147" s="6"/>
      <c r="O147" s="6"/>
      <c r="P147" s="6"/>
      <c r="Q147" s="6"/>
      <c r="R147" s="6"/>
      <c r="S147" s="6"/>
      <c r="T147" s="6"/>
      <c r="U147" s="6"/>
      <c r="V147" s="43"/>
      <c r="W147" s="43"/>
      <c r="X147" s="43"/>
      <c r="Y147" s="43"/>
      <c r="Z147" s="43"/>
    </row>
    <row r="148" spans="1:26" ht="15.95" customHeight="1" thickTop="1">
      <c r="A148" s="5"/>
      <c r="B148" s="43"/>
      <c r="C148" s="173" t="s">
        <v>203</v>
      </c>
      <c r="D148" s="173">
        <v>593</v>
      </c>
      <c r="E148" s="180">
        <f>D148/$D$147</f>
        <v>0.32316076294277929</v>
      </c>
      <c r="F148" s="7"/>
      <c r="G148" s="7"/>
      <c r="H148" s="7"/>
      <c r="I148" s="44"/>
      <c r="J148" s="44"/>
      <c r="K148" s="6"/>
      <c r="L148" s="6"/>
      <c r="M148" s="6"/>
      <c r="N148" s="6"/>
      <c r="O148" s="6"/>
      <c r="P148" s="6"/>
      <c r="Q148" s="6"/>
      <c r="R148" s="6"/>
      <c r="S148" s="6"/>
      <c r="T148" s="6"/>
      <c r="U148" s="6"/>
      <c r="V148" s="43"/>
      <c r="W148" s="43"/>
      <c r="X148" s="43"/>
      <c r="Y148" s="43"/>
      <c r="Z148" s="43"/>
    </row>
    <row r="149" spans="1:26">
      <c r="A149" s="5"/>
      <c r="B149" s="43"/>
      <c r="C149" s="172" t="s">
        <v>204</v>
      </c>
      <c r="D149" s="172">
        <v>417</v>
      </c>
      <c r="E149" s="180">
        <f t="shared" ref="E149:E151" si="0">D149/$D$147</f>
        <v>0.22724795640326975</v>
      </c>
      <c r="F149" s="7"/>
      <c r="G149" s="7"/>
      <c r="H149" s="7"/>
      <c r="I149" s="44"/>
      <c r="J149" s="43"/>
      <c r="K149" s="6"/>
      <c r="L149" s="6"/>
      <c r="M149" s="6"/>
      <c r="N149" s="6"/>
      <c r="O149" s="6"/>
      <c r="P149" s="6"/>
      <c r="Q149" s="6"/>
      <c r="R149" s="6"/>
      <c r="S149" s="6"/>
      <c r="T149" s="6"/>
      <c r="U149" s="6"/>
      <c r="V149" s="43"/>
      <c r="W149" s="43"/>
      <c r="X149" s="43"/>
      <c r="Y149" s="43"/>
      <c r="Z149" s="43"/>
    </row>
    <row r="150" spans="1:26">
      <c r="A150" s="5"/>
      <c r="B150" s="43"/>
      <c r="C150" s="172" t="s">
        <v>205</v>
      </c>
      <c r="D150" s="172">
        <v>640</v>
      </c>
      <c r="E150" s="180">
        <f t="shared" si="0"/>
        <v>0.34877384196185285</v>
      </c>
      <c r="F150" s="7"/>
      <c r="G150" s="7"/>
      <c r="H150" s="7"/>
      <c r="I150" s="44"/>
      <c r="J150" s="43"/>
      <c r="K150" s="6"/>
      <c r="L150" s="6"/>
      <c r="M150" s="6"/>
      <c r="N150" s="6"/>
      <c r="O150" s="6"/>
      <c r="P150" s="6"/>
      <c r="Q150" s="6"/>
      <c r="R150" s="6"/>
      <c r="S150" s="6"/>
      <c r="T150" s="6"/>
      <c r="U150" s="6"/>
      <c r="V150" s="43"/>
      <c r="W150" s="43"/>
      <c r="X150" s="43"/>
      <c r="Y150" s="43"/>
      <c r="Z150" s="43"/>
    </row>
    <row r="151" spans="1:26">
      <c r="A151" s="5"/>
      <c r="B151" s="43"/>
      <c r="C151" s="172" t="s">
        <v>206</v>
      </c>
      <c r="D151" s="172">
        <v>185</v>
      </c>
      <c r="E151" s="180">
        <f t="shared" si="0"/>
        <v>0.1008174386920981</v>
      </c>
      <c r="F151" s="7"/>
      <c r="G151" s="7"/>
      <c r="H151" s="7"/>
      <c r="I151" s="44"/>
      <c r="J151" s="43"/>
      <c r="K151" s="6"/>
      <c r="L151" s="6"/>
      <c r="M151" s="6"/>
      <c r="N151" s="6"/>
      <c r="O151" s="6"/>
      <c r="P151" s="6"/>
      <c r="Q151" s="6"/>
      <c r="R151" s="6"/>
      <c r="S151" s="6"/>
      <c r="T151" s="6"/>
      <c r="U151" s="6"/>
      <c r="V151" s="43"/>
      <c r="W151" s="43"/>
      <c r="X151" s="43"/>
      <c r="Y151" s="43"/>
      <c r="Z151" s="43"/>
    </row>
    <row r="152" spans="1:26" ht="15.75" thickBot="1">
      <c r="A152" s="5"/>
      <c r="B152" s="43"/>
      <c r="C152" s="174" t="s">
        <v>49</v>
      </c>
      <c r="D152" s="174">
        <v>7916</v>
      </c>
      <c r="E152" s="43"/>
      <c r="F152" s="7"/>
      <c r="G152" s="7"/>
      <c r="H152" s="7"/>
      <c r="I152" s="44"/>
      <c r="J152" s="43"/>
      <c r="K152" s="6"/>
      <c r="L152" s="6"/>
      <c r="M152" s="6"/>
      <c r="N152" s="6"/>
      <c r="O152" s="6"/>
      <c r="P152" s="6"/>
      <c r="Q152" s="6"/>
      <c r="R152" s="6"/>
      <c r="S152" s="6"/>
      <c r="T152" s="6"/>
      <c r="U152" s="6"/>
      <c r="V152" s="43"/>
      <c r="W152" s="43"/>
      <c r="X152" s="43"/>
      <c r="Y152" s="43"/>
      <c r="Z152" s="43"/>
    </row>
    <row r="153" spans="1:26" ht="15.75" thickTop="1">
      <c r="A153" s="5"/>
      <c r="B153" s="43"/>
      <c r="C153" s="173" t="s">
        <v>203</v>
      </c>
      <c r="D153" s="173">
        <v>2997</v>
      </c>
      <c r="E153" s="180">
        <f>D153/$D$152</f>
        <v>0.37860030318342597</v>
      </c>
      <c r="F153" s="7"/>
      <c r="G153" s="7"/>
      <c r="H153" s="7"/>
      <c r="I153" s="44"/>
      <c r="J153" s="43"/>
      <c r="K153" s="6"/>
      <c r="L153" s="6"/>
      <c r="M153" s="6"/>
      <c r="N153" s="6"/>
      <c r="O153" s="6"/>
      <c r="P153" s="6"/>
      <c r="Q153" s="6"/>
      <c r="R153" s="6"/>
      <c r="S153" s="6"/>
      <c r="T153" s="6"/>
      <c r="U153" s="6"/>
      <c r="V153" s="43"/>
      <c r="W153" s="43"/>
      <c r="X153" s="43"/>
      <c r="Y153" s="43"/>
      <c r="Z153" s="43"/>
    </row>
    <row r="154" spans="1:26">
      <c r="A154" s="5"/>
      <c r="B154" s="43"/>
      <c r="C154" s="172" t="s">
        <v>204</v>
      </c>
      <c r="D154" s="172">
        <v>1914</v>
      </c>
      <c r="E154" s="180">
        <f t="shared" ref="E154:E156" si="1">D154/$D$152</f>
        <v>0.24178878221323902</v>
      </c>
      <c r="F154" s="7"/>
      <c r="G154" s="7"/>
      <c r="H154" s="7"/>
      <c r="I154" s="44"/>
      <c r="J154" s="43"/>
      <c r="K154" s="6"/>
      <c r="L154" s="6"/>
      <c r="M154" s="6"/>
      <c r="N154" s="6"/>
      <c r="O154" s="6"/>
      <c r="P154" s="6"/>
      <c r="Q154" s="6"/>
      <c r="R154" s="6"/>
      <c r="S154" s="6"/>
      <c r="T154" s="6"/>
      <c r="U154" s="6"/>
      <c r="V154" s="43"/>
      <c r="W154" s="43"/>
      <c r="X154" s="43"/>
      <c r="Y154" s="43"/>
      <c r="Z154" s="43"/>
    </row>
    <row r="155" spans="1:26">
      <c r="A155" s="5"/>
      <c r="B155" s="43"/>
      <c r="C155" s="172" t="s">
        <v>205</v>
      </c>
      <c r="D155" s="172">
        <v>2853</v>
      </c>
      <c r="E155" s="180">
        <f t="shared" si="1"/>
        <v>0.36040929762506319</v>
      </c>
      <c r="F155" s="7"/>
      <c r="G155" s="7"/>
      <c r="H155" s="7"/>
      <c r="I155" s="44"/>
      <c r="J155" s="43"/>
      <c r="K155" s="6"/>
      <c r="L155" s="6"/>
      <c r="M155" s="6"/>
      <c r="N155" s="6"/>
      <c r="O155" s="6"/>
      <c r="P155" s="6"/>
      <c r="Q155" s="6"/>
      <c r="R155" s="6"/>
      <c r="S155" s="6"/>
      <c r="T155" s="6"/>
      <c r="U155" s="6"/>
      <c r="V155" s="43"/>
      <c r="W155" s="43"/>
      <c r="X155" s="43"/>
      <c r="Y155" s="43"/>
      <c r="Z155" s="43"/>
    </row>
    <row r="156" spans="1:26">
      <c r="A156" s="5"/>
      <c r="B156" s="43"/>
      <c r="C156" s="172" t="s">
        <v>206</v>
      </c>
      <c r="D156" s="172">
        <v>152</v>
      </c>
      <c r="E156" s="180">
        <f t="shared" si="1"/>
        <v>1.9201616978271854E-2</v>
      </c>
      <c r="F156" s="7"/>
      <c r="G156" s="7"/>
      <c r="H156" s="7"/>
      <c r="I156" s="44"/>
      <c r="J156" s="43"/>
      <c r="K156" s="6"/>
      <c r="L156" s="6"/>
      <c r="M156" s="6"/>
      <c r="N156" s="6"/>
      <c r="O156" s="6"/>
      <c r="P156" s="6"/>
      <c r="Q156" s="6"/>
      <c r="R156" s="6"/>
      <c r="S156" s="6"/>
      <c r="T156" s="6"/>
      <c r="U156" s="6"/>
      <c r="V156" s="43"/>
      <c r="W156" s="43"/>
      <c r="X156" s="43"/>
      <c r="Y156" s="43"/>
      <c r="Z156" s="43"/>
    </row>
    <row r="157" spans="1:26" ht="15" customHeight="1" thickBot="1">
      <c r="A157" s="5"/>
      <c r="B157" s="43"/>
      <c r="C157" s="174" t="s">
        <v>50</v>
      </c>
      <c r="D157" s="174">
        <v>4991</v>
      </c>
      <c r="E157" s="43"/>
      <c r="F157" s="7"/>
      <c r="G157" s="7"/>
      <c r="H157" s="7"/>
      <c r="I157" s="44"/>
      <c r="J157" s="43"/>
      <c r="K157" s="6"/>
      <c r="L157" s="6"/>
      <c r="M157" s="6"/>
      <c r="N157" s="6"/>
      <c r="O157" s="6"/>
      <c r="P157" s="6"/>
      <c r="Q157" s="6"/>
      <c r="R157" s="6"/>
      <c r="S157" s="6"/>
      <c r="T157" s="6"/>
      <c r="U157" s="6"/>
      <c r="V157" s="43"/>
      <c r="W157" s="43"/>
      <c r="X157" s="43"/>
      <c r="Y157" s="43"/>
      <c r="Z157" s="43"/>
    </row>
    <row r="158" spans="1:26" ht="15.75" thickTop="1">
      <c r="A158" s="5"/>
      <c r="B158" s="43"/>
      <c r="C158" s="173" t="s">
        <v>203</v>
      </c>
      <c r="D158" s="173">
        <v>1387</v>
      </c>
      <c r="E158" s="180">
        <f>D158/$D$157</f>
        <v>0.27790022039671408</v>
      </c>
      <c r="F158" s="7"/>
      <c r="G158" s="7"/>
      <c r="H158" s="7"/>
      <c r="I158" s="44"/>
      <c r="J158" s="43"/>
      <c r="K158" s="6"/>
      <c r="L158" s="6"/>
      <c r="M158" s="6"/>
      <c r="N158" s="6"/>
      <c r="O158" s="6"/>
      <c r="P158" s="6"/>
      <c r="Q158" s="6"/>
      <c r="R158" s="6"/>
      <c r="S158" s="6"/>
      <c r="T158" s="6"/>
      <c r="U158" s="6"/>
      <c r="V158" s="43"/>
      <c r="W158" s="43"/>
      <c r="X158" s="43"/>
      <c r="Y158" s="43"/>
      <c r="Z158" s="43"/>
    </row>
    <row r="159" spans="1:26">
      <c r="A159" s="5"/>
      <c r="B159" s="43"/>
      <c r="C159" s="172" t="s">
        <v>204</v>
      </c>
      <c r="D159" s="172">
        <v>2069</v>
      </c>
      <c r="E159" s="180">
        <f t="shared" ref="E159:E160" si="2">D159/$D$157</f>
        <v>0.41454618312963332</v>
      </c>
      <c r="F159" s="7"/>
      <c r="G159" s="7"/>
      <c r="H159" s="7"/>
      <c r="I159" s="44"/>
      <c r="J159" s="43"/>
      <c r="K159" s="6"/>
      <c r="L159" s="6"/>
      <c r="M159" s="6"/>
      <c r="N159" s="6"/>
      <c r="O159" s="6"/>
      <c r="P159" s="6"/>
      <c r="Q159" s="6"/>
      <c r="R159" s="6"/>
      <c r="S159" s="6"/>
      <c r="T159" s="6"/>
      <c r="U159" s="6"/>
      <c r="V159" s="43"/>
      <c r="W159" s="43"/>
      <c r="X159" s="43"/>
      <c r="Y159" s="43"/>
      <c r="Z159" s="43"/>
    </row>
    <row r="160" spans="1:26">
      <c r="A160" s="5"/>
      <c r="B160" s="43"/>
      <c r="C160" s="172" t="s">
        <v>205</v>
      </c>
      <c r="D160" s="172">
        <v>1321</v>
      </c>
      <c r="E160" s="180">
        <f t="shared" si="2"/>
        <v>0.26467641755159288</v>
      </c>
      <c r="F160" s="7"/>
      <c r="G160" s="7"/>
      <c r="H160" s="7"/>
      <c r="I160" s="44"/>
      <c r="J160" s="43"/>
      <c r="K160" s="6"/>
      <c r="L160" s="6"/>
      <c r="M160" s="6"/>
      <c r="N160" s="6"/>
      <c r="O160" s="6"/>
      <c r="P160" s="6"/>
      <c r="Q160" s="6"/>
      <c r="R160" s="6"/>
      <c r="S160" s="6"/>
      <c r="T160" s="6"/>
      <c r="U160" s="6"/>
      <c r="V160" s="43"/>
      <c r="W160" s="43"/>
      <c r="X160" s="43"/>
      <c r="Y160" s="43"/>
      <c r="Z160" s="43"/>
    </row>
    <row r="161" spans="1:26">
      <c r="A161" s="5"/>
      <c r="B161" s="43"/>
      <c r="C161" s="172" t="s">
        <v>206</v>
      </c>
      <c r="D161" s="172">
        <v>214</v>
      </c>
      <c r="E161" s="180">
        <f>D161/$D$157</f>
        <v>4.2877178922059708E-2</v>
      </c>
      <c r="F161" s="7"/>
      <c r="G161" s="7"/>
      <c r="H161" s="7"/>
      <c r="I161" s="44"/>
      <c r="J161" s="43"/>
      <c r="K161" s="6"/>
      <c r="L161" s="6"/>
      <c r="M161" s="6"/>
      <c r="N161" s="6"/>
      <c r="O161" s="6"/>
      <c r="P161" s="6"/>
      <c r="Q161" s="6"/>
      <c r="R161" s="6"/>
      <c r="S161" s="6"/>
      <c r="T161" s="6"/>
      <c r="U161" s="6"/>
      <c r="V161" s="43"/>
      <c r="W161" s="43"/>
      <c r="X161" s="43"/>
      <c r="Y161" s="43"/>
      <c r="Z161" s="43"/>
    </row>
    <row r="162" spans="1:26" ht="15.75" thickBot="1">
      <c r="A162" s="5"/>
      <c r="C162" s="174" t="s">
        <v>51</v>
      </c>
      <c r="D162" s="174">
        <v>15074</v>
      </c>
      <c r="E162" s="43"/>
      <c r="F162" s="7"/>
      <c r="G162" s="7"/>
      <c r="H162" s="7"/>
      <c r="I162" s="44"/>
      <c r="K162" s="6"/>
      <c r="L162" s="6"/>
      <c r="M162" s="6"/>
      <c r="N162" s="6"/>
      <c r="O162" s="6"/>
      <c r="P162" s="6"/>
      <c r="Q162" s="6"/>
      <c r="R162" s="6"/>
      <c r="S162" s="6"/>
      <c r="T162" s="6"/>
      <c r="U162" s="6"/>
    </row>
    <row r="163" spans="1:26" ht="15.75" thickTop="1">
      <c r="A163" s="5"/>
      <c r="C163" s="173" t="s">
        <v>203</v>
      </c>
      <c r="D163" s="173">
        <v>4667</v>
      </c>
      <c r="E163" s="180">
        <f>D163/$D$162</f>
        <v>0.30960594400955288</v>
      </c>
      <c r="F163" s="7"/>
      <c r="G163" s="7"/>
      <c r="H163" s="7"/>
      <c r="I163" s="44"/>
      <c r="K163" s="6"/>
      <c r="L163" s="6"/>
      <c r="M163" s="6"/>
      <c r="N163" s="6"/>
      <c r="O163" s="6"/>
      <c r="P163" s="6"/>
      <c r="Q163" s="6"/>
      <c r="R163" s="6"/>
      <c r="S163" s="6"/>
      <c r="T163" s="6"/>
      <c r="U163" s="6"/>
    </row>
    <row r="164" spans="1:26">
      <c r="A164" s="5"/>
      <c r="C164" s="172" t="s">
        <v>204</v>
      </c>
      <c r="D164" s="172">
        <v>5100</v>
      </c>
      <c r="E164" s="180">
        <f t="shared" ref="E164:E166" si="3">D164/$D$162</f>
        <v>0.33833090088894785</v>
      </c>
      <c r="F164" s="7"/>
      <c r="G164" s="7"/>
      <c r="H164" s="7"/>
      <c r="I164" s="44"/>
      <c r="K164" s="6"/>
      <c r="L164" s="6"/>
      <c r="M164" s="6"/>
      <c r="N164" s="6"/>
      <c r="O164" s="6"/>
      <c r="P164" s="6"/>
      <c r="Q164" s="6"/>
      <c r="R164" s="6"/>
      <c r="S164" s="6"/>
      <c r="T164" s="6"/>
      <c r="U164" s="6"/>
    </row>
    <row r="165" spans="1:26">
      <c r="A165" s="5"/>
      <c r="C165" s="172" t="s">
        <v>205</v>
      </c>
      <c r="D165" s="172">
        <v>4719</v>
      </c>
      <c r="E165" s="180">
        <f t="shared" si="3"/>
        <v>0.31305559241077352</v>
      </c>
      <c r="F165" s="7"/>
      <c r="G165" s="7"/>
      <c r="H165" s="7"/>
      <c r="I165" s="44"/>
      <c r="K165" s="6"/>
      <c r="L165" s="6"/>
      <c r="M165" s="6"/>
      <c r="N165" s="6"/>
      <c r="O165" s="6"/>
      <c r="P165" s="6"/>
      <c r="Q165" s="6"/>
      <c r="R165" s="6"/>
      <c r="S165" s="6"/>
      <c r="T165" s="6"/>
      <c r="U165" s="6"/>
    </row>
    <row r="166" spans="1:26">
      <c r="A166" s="5"/>
      <c r="C166" s="172" t="s">
        <v>206</v>
      </c>
      <c r="D166" s="172">
        <v>588</v>
      </c>
      <c r="E166" s="180">
        <f t="shared" si="3"/>
        <v>3.900756269072575E-2</v>
      </c>
      <c r="F166" s="7"/>
      <c r="G166" s="7"/>
      <c r="H166" s="7"/>
      <c r="I166" s="44"/>
      <c r="K166" s="6"/>
      <c r="L166" s="6"/>
      <c r="M166" s="6"/>
      <c r="N166" s="6"/>
      <c r="O166" s="6"/>
      <c r="P166" s="6"/>
      <c r="Q166" s="6"/>
      <c r="R166" s="6"/>
      <c r="S166" s="6"/>
      <c r="T166" s="6"/>
      <c r="U166" s="6"/>
    </row>
    <row r="167" spans="1:26" ht="15.75" thickBot="1">
      <c r="A167" s="5"/>
      <c r="C167" s="174" t="s">
        <v>52</v>
      </c>
      <c r="D167" s="174">
        <v>2185</v>
      </c>
      <c r="E167" s="43"/>
      <c r="F167" s="7"/>
      <c r="G167" s="7"/>
      <c r="H167" s="7"/>
      <c r="I167" s="44"/>
      <c r="K167" s="6"/>
      <c r="L167" s="6"/>
      <c r="M167" s="6"/>
      <c r="N167" s="6"/>
      <c r="O167" s="6"/>
      <c r="P167" s="6"/>
      <c r="Q167" s="6"/>
      <c r="R167" s="6"/>
      <c r="S167" s="6"/>
      <c r="T167" s="6"/>
      <c r="U167" s="6"/>
    </row>
    <row r="168" spans="1:26" ht="15.75" thickTop="1">
      <c r="A168" s="5"/>
      <c r="C168" s="173" t="s">
        <v>203</v>
      </c>
      <c r="D168" s="173">
        <v>608</v>
      </c>
      <c r="E168" s="180">
        <f>D168/$D$167</f>
        <v>0.27826086956521739</v>
      </c>
      <c r="F168" s="7"/>
      <c r="G168" s="7"/>
      <c r="H168" s="7"/>
      <c r="I168" s="44"/>
      <c r="K168" s="6"/>
      <c r="L168" s="6"/>
      <c r="M168" s="6"/>
      <c r="N168" s="6"/>
      <c r="O168" s="6"/>
      <c r="P168" s="6"/>
      <c r="Q168" s="6"/>
      <c r="R168" s="6"/>
      <c r="S168" s="6"/>
      <c r="T168" s="6"/>
      <c r="U168" s="6"/>
    </row>
    <row r="169" spans="1:26">
      <c r="A169" s="5"/>
      <c r="C169" s="172" t="s">
        <v>204</v>
      </c>
      <c r="D169" s="172">
        <v>741</v>
      </c>
      <c r="E169" s="180">
        <f t="shared" ref="E169:E171" si="4">D169/$D$167</f>
        <v>0.33913043478260868</v>
      </c>
      <c r="F169" s="7"/>
      <c r="G169" s="7"/>
      <c r="H169" s="7"/>
      <c r="I169" s="44"/>
      <c r="K169" s="6"/>
      <c r="L169" s="6"/>
      <c r="M169" s="6"/>
      <c r="N169" s="6"/>
      <c r="O169" s="6"/>
      <c r="P169" s="6"/>
      <c r="Q169" s="6"/>
      <c r="R169" s="6"/>
      <c r="S169" s="6"/>
      <c r="T169" s="6"/>
      <c r="U169" s="6"/>
    </row>
    <row r="170" spans="1:26">
      <c r="A170" s="5"/>
      <c r="C170" s="172" t="s">
        <v>205</v>
      </c>
      <c r="D170" s="172">
        <v>717</v>
      </c>
      <c r="E170" s="180">
        <f t="shared" si="4"/>
        <v>0.32814645308924484</v>
      </c>
      <c r="F170" s="7"/>
      <c r="G170" s="7"/>
      <c r="H170" s="7"/>
      <c r="I170" s="44"/>
      <c r="K170" s="6"/>
      <c r="L170" s="6"/>
      <c r="M170" s="6"/>
      <c r="N170" s="6"/>
      <c r="O170" s="6"/>
      <c r="P170" s="6"/>
      <c r="Q170" s="6"/>
      <c r="R170" s="6"/>
      <c r="S170" s="6"/>
      <c r="T170" s="6"/>
      <c r="U170" s="6"/>
    </row>
    <row r="171" spans="1:26">
      <c r="A171" s="5"/>
      <c r="C171" s="172" t="s">
        <v>206</v>
      </c>
      <c r="D171" s="172">
        <v>119</v>
      </c>
      <c r="E171" s="180">
        <f t="shared" si="4"/>
        <v>5.4462242562929059E-2</v>
      </c>
      <c r="F171" s="7"/>
      <c r="G171" s="7"/>
      <c r="H171" s="7"/>
      <c r="I171" s="44"/>
      <c r="K171" s="6"/>
      <c r="L171" s="6"/>
      <c r="M171" s="6"/>
      <c r="N171" s="6"/>
      <c r="O171" s="6"/>
      <c r="P171" s="6"/>
      <c r="Q171" s="6"/>
      <c r="R171" s="6"/>
      <c r="S171" s="6"/>
      <c r="T171" s="6"/>
      <c r="U171" s="6"/>
    </row>
    <row r="172" spans="1:26">
      <c r="A172" s="5"/>
      <c r="C172" s="175" t="s">
        <v>207</v>
      </c>
      <c r="D172" s="175">
        <v>32001</v>
      </c>
      <c r="E172" s="43"/>
      <c r="F172" s="7"/>
      <c r="G172" s="7"/>
      <c r="H172" s="7"/>
      <c r="I172" s="44"/>
      <c r="K172" s="6"/>
      <c r="L172" s="6"/>
      <c r="M172" s="6"/>
      <c r="N172" s="6"/>
      <c r="O172" s="6"/>
      <c r="P172" s="6"/>
      <c r="Q172" s="6"/>
      <c r="R172" s="6"/>
      <c r="S172" s="6"/>
      <c r="T172" s="6"/>
      <c r="U172" s="6"/>
    </row>
    <row r="173" spans="1:26">
      <c r="A173" s="5"/>
      <c r="E173" s="43"/>
      <c r="K173" s="6"/>
      <c r="L173" s="6"/>
      <c r="M173" s="6"/>
      <c r="N173" s="6"/>
      <c r="O173" s="6"/>
      <c r="P173" s="6"/>
      <c r="Q173" s="6"/>
      <c r="R173" s="6"/>
      <c r="S173" s="6"/>
      <c r="T173" s="6"/>
      <c r="U173" s="6"/>
    </row>
    <row r="174" spans="1:26">
      <c r="A174" s="5"/>
      <c r="C174" s="46" t="s">
        <v>161</v>
      </c>
      <c r="D174" s="46" t="s">
        <v>202</v>
      </c>
      <c r="K174" s="6"/>
      <c r="L174" s="6"/>
      <c r="M174" s="6"/>
      <c r="N174" s="6"/>
      <c r="O174" s="6"/>
      <c r="P174" s="6"/>
      <c r="Q174" s="6"/>
      <c r="R174" s="6"/>
      <c r="S174" s="6"/>
      <c r="T174" s="6"/>
      <c r="U174" s="6"/>
    </row>
    <row r="175" spans="1:26">
      <c r="A175" s="5"/>
      <c r="C175" s="176" t="s">
        <v>203</v>
      </c>
      <c r="D175" s="172">
        <f>SUMIF($C$147:$C$171,C175,$D$147:$D$171)</f>
        <v>10252</v>
      </c>
      <c r="E175" s="171">
        <f>D175/SUM($D$175:$D$178)</f>
        <v>0.32036498859410645</v>
      </c>
      <c r="K175" s="6"/>
      <c r="L175" s="6"/>
      <c r="M175" s="6"/>
      <c r="N175" s="6"/>
      <c r="O175" s="6"/>
      <c r="P175" s="6"/>
      <c r="Q175" s="6"/>
      <c r="R175" s="6"/>
      <c r="S175" s="6"/>
      <c r="T175" s="6"/>
      <c r="U175" s="6"/>
    </row>
    <row r="176" spans="1:26">
      <c r="A176" s="5"/>
      <c r="C176" s="176" t="s">
        <v>204</v>
      </c>
      <c r="D176" s="172">
        <f t="shared" ref="D176:D178" si="5">SUMIF($C$147:$C$171,C176,$D$147:$D$171)</f>
        <v>10241</v>
      </c>
      <c r="E176" s="171">
        <f t="shared" ref="E176:E178" si="6">D176/SUM($D$175:$D$178)</f>
        <v>0.32002124933595827</v>
      </c>
      <c r="K176" s="6"/>
      <c r="L176" s="6"/>
      <c r="M176" s="6"/>
      <c r="N176" s="6"/>
      <c r="O176" s="6"/>
      <c r="P176" s="6"/>
      <c r="Q176" s="6"/>
      <c r="R176" s="6"/>
      <c r="S176" s="6"/>
      <c r="T176" s="6"/>
      <c r="U176" s="6"/>
    </row>
    <row r="177" spans="1:5">
      <c r="A177" s="5"/>
      <c r="C177" s="176" t="s">
        <v>205</v>
      </c>
      <c r="D177" s="172">
        <f t="shared" si="5"/>
        <v>10250</v>
      </c>
      <c r="E177" s="171">
        <f t="shared" si="6"/>
        <v>0.32030249054717042</v>
      </c>
    </row>
    <row r="178" spans="1:5">
      <c r="A178" s="5"/>
      <c r="C178" s="176" t="s">
        <v>206</v>
      </c>
      <c r="D178" s="172">
        <f t="shared" si="5"/>
        <v>1258</v>
      </c>
      <c r="E178" s="171">
        <f t="shared" si="6"/>
        <v>3.9311271522764916E-2</v>
      </c>
    </row>
    <row r="179" spans="1:5">
      <c r="A179" s="5"/>
    </row>
    <row r="180" spans="1:5">
      <c r="A180" s="5"/>
      <c r="C180" s="46" t="s">
        <v>208</v>
      </c>
      <c r="D180" s="46" t="s">
        <v>202</v>
      </c>
    </row>
    <row r="181" spans="1:5">
      <c r="A181" s="5"/>
      <c r="C181" s="176" t="s">
        <v>48</v>
      </c>
      <c r="D181" s="172">
        <f>SUMIF($C$147:$C$171,C181,$D$147:$D$171)</f>
        <v>1835</v>
      </c>
      <c r="E181" s="171">
        <f>D181/SUM($D$181:$D$185)</f>
        <v>5.7341958063810504E-2</v>
      </c>
    </row>
    <row r="182" spans="1:5">
      <c r="A182" s="5"/>
      <c r="C182" s="176" t="s">
        <v>49</v>
      </c>
      <c r="D182" s="172">
        <f t="shared" ref="D182:D185" si="7">SUMIF($C$147:$C$171,C182,$D$147:$D$171)</f>
        <v>7916</v>
      </c>
      <c r="E182" s="171">
        <f t="shared" ref="E182:E185" si="8">D182/SUM($D$181:$D$185)</f>
        <v>0.24736726977281959</v>
      </c>
    </row>
    <row r="183" spans="1:5">
      <c r="A183" s="5"/>
      <c r="C183" s="176" t="s">
        <v>50</v>
      </c>
      <c r="D183" s="172">
        <f t="shared" si="7"/>
        <v>4991</v>
      </c>
      <c r="E183" s="171">
        <f t="shared" si="8"/>
        <v>0.15596387612887097</v>
      </c>
    </row>
    <row r="184" spans="1:5">
      <c r="A184" s="5"/>
      <c r="C184" s="176" t="s">
        <v>51</v>
      </c>
      <c r="D184" s="172">
        <f t="shared" si="7"/>
        <v>15074</v>
      </c>
      <c r="E184" s="171">
        <f t="shared" si="8"/>
        <v>0.47104777975688261</v>
      </c>
    </row>
    <row r="185" spans="1:5">
      <c r="A185" s="5"/>
      <c r="C185" s="176" t="s">
        <v>52</v>
      </c>
      <c r="D185" s="172">
        <f t="shared" si="7"/>
        <v>2185</v>
      </c>
      <c r="E185" s="171">
        <f t="shared" si="8"/>
        <v>6.827911627761632E-2</v>
      </c>
    </row>
    <row r="186" spans="1:5">
      <c r="A186" s="5"/>
      <c r="C186" s="34" t="s">
        <v>209</v>
      </c>
    </row>
    <row r="187" spans="1:5">
      <c r="A187" s="5"/>
    </row>
    <row r="188" spans="1:5">
      <c r="A188" s="5"/>
    </row>
    <row r="189" spans="1:5">
      <c r="A189" s="5"/>
    </row>
    <row r="190" spans="1:5">
      <c r="A190" s="5"/>
    </row>
    <row r="191" spans="1:5">
      <c r="A191" s="5"/>
    </row>
    <row r="192" spans="1:5">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c r="A238" s="5"/>
    </row>
    <row r="239" spans="1:1">
      <c r="A239" s="5"/>
    </row>
    <row r="240" spans="1:1">
      <c r="A240" s="5"/>
    </row>
    <row r="241" spans="1:1">
      <c r="A241" s="5"/>
    </row>
    <row r="242" spans="1: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c r="A270" s="5"/>
    </row>
    <row r="271" spans="1:1">
      <c r="A271" s="5"/>
    </row>
    <row r="272" spans="1:1">
      <c r="A272" s="5"/>
    </row>
    <row r="273" spans="1:1">
      <c r="A273" s="5"/>
    </row>
    <row r="274" spans="1:1">
      <c r="A274" s="5"/>
    </row>
    <row r="275" spans="1:1">
      <c r="A275" s="5"/>
    </row>
    <row r="276" spans="1:1">
      <c r="A276" s="5"/>
    </row>
    <row r="277" spans="1:1">
      <c r="A277" s="5"/>
    </row>
    <row r="278" spans="1: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2" spans="1:1">
      <c r="A292" s="5"/>
    </row>
  </sheetData>
  <mergeCells count="2367">
    <mergeCell ref="C32:H32"/>
    <mergeCell ref="C42:G42"/>
    <mergeCell ref="C120:H120"/>
    <mergeCell ref="C65:C66"/>
    <mergeCell ref="C82:C83"/>
    <mergeCell ref="C49:H49"/>
    <mergeCell ref="C55:C56"/>
    <mergeCell ref="XFA3:XFD3"/>
    <mergeCell ref="C4:I4"/>
    <mergeCell ref="XDK3:XDQ3"/>
    <mergeCell ref="XDR3:XDX3"/>
    <mergeCell ref="XDY3:XEE3"/>
    <mergeCell ref="XEF3:XEL3"/>
    <mergeCell ref="XEM3:XES3"/>
    <mergeCell ref="XET3:XEZ3"/>
    <mergeCell ref="XBU3:XCA3"/>
    <mergeCell ref="XCB3:XCH3"/>
    <mergeCell ref="XCI3:XCO3"/>
    <mergeCell ref="XCP3:XCV3"/>
    <mergeCell ref="XCW3:XDC3"/>
    <mergeCell ref="XDD3:XDJ3"/>
    <mergeCell ref="XAE3:XAK3"/>
    <mergeCell ref="XAL3:XAR3"/>
    <mergeCell ref="XAS3:XAY3"/>
    <mergeCell ref="XAZ3:XBF3"/>
    <mergeCell ref="XBG3:XBM3"/>
    <mergeCell ref="XBN3:XBT3"/>
    <mergeCell ref="WYO3:WYU3"/>
    <mergeCell ref="WYV3:WZB3"/>
    <mergeCell ref="WZC3:WZI3"/>
    <mergeCell ref="WZJ3:WZP3"/>
    <mergeCell ref="WZQ3:WZW3"/>
    <mergeCell ref="WZX3:XAD3"/>
    <mergeCell ref="WWY3:WXE3"/>
    <mergeCell ref="WXF3:WXL3"/>
    <mergeCell ref="WXM3:WXS3"/>
    <mergeCell ref="WXT3:WXZ3"/>
    <mergeCell ref="WYA3:WYG3"/>
    <mergeCell ref="WYH3:WYN3"/>
    <mergeCell ref="WVI3:WVO3"/>
    <mergeCell ref="WVP3:WVV3"/>
    <mergeCell ref="WVW3:WWC3"/>
    <mergeCell ref="WWD3:WWJ3"/>
    <mergeCell ref="WWK3:WWQ3"/>
    <mergeCell ref="WWR3:WWX3"/>
    <mergeCell ref="WTS3:WTY3"/>
    <mergeCell ref="WTZ3:WUF3"/>
    <mergeCell ref="WUG3:WUM3"/>
    <mergeCell ref="WUN3:WUT3"/>
    <mergeCell ref="WUU3:WVA3"/>
    <mergeCell ref="WVB3:WVH3"/>
    <mergeCell ref="WSC3:WSI3"/>
    <mergeCell ref="WSJ3:WSP3"/>
    <mergeCell ref="WSQ3:WSW3"/>
    <mergeCell ref="WSX3:WTD3"/>
    <mergeCell ref="WTE3:WTK3"/>
    <mergeCell ref="WTL3:WTR3"/>
    <mergeCell ref="WQM3:WQS3"/>
    <mergeCell ref="WQT3:WQZ3"/>
    <mergeCell ref="WRA3:WRG3"/>
    <mergeCell ref="WRH3:WRN3"/>
    <mergeCell ref="WRO3:WRU3"/>
    <mergeCell ref="WRV3:WSB3"/>
    <mergeCell ref="WOW3:WPC3"/>
    <mergeCell ref="WPD3:WPJ3"/>
    <mergeCell ref="WPK3:WPQ3"/>
    <mergeCell ref="WPR3:WPX3"/>
    <mergeCell ref="WPY3:WQE3"/>
    <mergeCell ref="WQF3:WQL3"/>
    <mergeCell ref="WNG3:WNM3"/>
    <mergeCell ref="WNN3:WNT3"/>
    <mergeCell ref="WNU3:WOA3"/>
    <mergeCell ref="WOB3:WOH3"/>
    <mergeCell ref="WOI3:WOO3"/>
    <mergeCell ref="WOP3:WOV3"/>
    <mergeCell ref="WLQ3:WLW3"/>
    <mergeCell ref="WLX3:WMD3"/>
    <mergeCell ref="WME3:WMK3"/>
    <mergeCell ref="WML3:WMR3"/>
    <mergeCell ref="WMS3:WMY3"/>
    <mergeCell ref="WMZ3:WNF3"/>
    <mergeCell ref="WKA3:WKG3"/>
    <mergeCell ref="WKH3:WKN3"/>
    <mergeCell ref="WKO3:WKU3"/>
    <mergeCell ref="WKV3:WLB3"/>
    <mergeCell ref="WLC3:WLI3"/>
    <mergeCell ref="WLJ3:WLP3"/>
    <mergeCell ref="WIK3:WIQ3"/>
    <mergeCell ref="WIR3:WIX3"/>
    <mergeCell ref="WIY3:WJE3"/>
    <mergeCell ref="WJF3:WJL3"/>
    <mergeCell ref="WJM3:WJS3"/>
    <mergeCell ref="WJT3:WJZ3"/>
    <mergeCell ref="WGU3:WHA3"/>
    <mergeCell ref="WHB3:WHH3"/>
    <mergeCell ref="WHI3:WHO3"/>
    <mergeCell ref="WHP3:WHV3"/>
    <mergeCell ref="WHW3:WIC3"/>
    <mergeCell ref="WID3:WIJ3"/>
    <mergeCell ref="WFE3:WFK3"/>
    <mergeCell ref="WFL3:WFR3"/>
    <mergeCell ref="WFS3:WFY3"/>
    <mergeCell ref="WFZ3:WGF3"/>
    <mergeCell ref="WGG3:WGM3"/>
    <mergeCell ref="WGN3:WGT3"/>
    <mergeCell ref="WDO3:WDU3"/>
    <mergeCell ref="WDV3:WEB3"/>
    <mergeCell ref="WEC3:WEI3"/>
    <mergeCell ref="WEJ3:WEP3"/>
    <mergeCell ref="WEQ3:WEW3"/>
    <mergeCell ref="WEX3:WFD3"/>
    <mergeCell ref="WBY3:WCE3"/>
    <mergeCell ref="WCF3:WCL3"/>
    <mergeCell ref="WCM3:WCS3"/>
    <mergeCell ref="WCT3:WCZ3"/>
    <mergeCell ref="WDA3:WDG3"/>
    <mergeCell ref="WDH3:WDN3"/>
    <mergeCell ref="WAI3:WAO3"/>
    <mergeCell ref="WAP3:WAV3"/>
    <mergeCell ref="WAW3:WBC3"/>
    <mergeCell ref="WBD3:WBJ3"/>
    <mergeCell ref="WBK3:WBQ3"/>
    <mergeCell ref="WBR3:WBX3"/>
    <mergeCell ref="VYS3:VYY3"/>
    <mergeCell ref="VYZ3:VZF3"/>
    <mergeCell ref="VZG3:VZM3"/>
    <mergeCell ref="VZN3:VZT3"/>
    <mergeCell ref="VZU3:WAA3"/>
    <mergeCell ref="WAB3:WAH3"/>
    <mergeCell ref="VXC3:VXI3"/>
    <mergeCell ref="VXJ3:VXP3"/>
    <mergeCell ref="VXQ3:VXW3"/>
    <mergeCell ref="VXX3:VYD3"/>
    <mergeCell ref="VYE3:VYK3"/>
    <mergeCell ref="VYL3:VYR3"/>
    <mergeCell ref="VVM3:VVS3"/>
    <mergeCell ref="VVT3:VVZ3"/>
    <mergeCell ref="VWA3:VWG3"/>
    <mergeCell ref="VWH3:VWN3"/>
    <mergeCell ref="VWO3:VWU3"/>
    <mergeCell ref="VWV3:VXB3"/>
    <mergeCell ref="VTW3:VUC3"/>
    <mergeCell ref="VUD3:VUJ3"/>
    <mergeCell ref="VUK3:VUQ3"/>
    <mergeCell ref="VUR3:VUX3"/>
    <mergeCell ref="VUY3:VVE3"/>
    <mergeCell ref="VVF3:VVL3"/>
    <mergeCell ref="VSG3:VSM3"/>
    <mergeCell ref="VSN3:VST3"/>
    <mergeCell ref="VSU3:VTA3"/>
    <mergeCell ref="VTB3:VTH3"/>
    <mergeCell ref="VTI3:VTO3"/>
    <mergeCell ref="VTP3:VTV3"/>
    <mergeCell ref="VQQ3:VQW3"/>
    <mergeCell ref="VQX3:VRD3"/>
    <mergeCell ref="VRE3:VRK3"/>
    <mergeCell ref="VRL3:VRR3"/>
    <mergeCell ref="VRS3:VRY3"/>
    <mergeCell ref="VRZ3:VSF3"/>
    <mergeCell ref="VPA3:VPG3"/>
    <mergeCell ref="VPH3:VPN3"/>
    <mergeCell ref="VPO3:VPU3"/>
    <mergeCell ref="VPV3:VQB3"/>
    <mergeCell ref="VQC3:VQI3"/>
    <mergeCell ref="VQJ3:VQP3"/>
    <mergeCell ref="VNK3:VNQ3"/>
    <mergeCell ref="VNR3:VNX3"/>
    <mergeCell ref="VNY3:VOE3"/>
    <mergeCell ref="VOF3:VOL3"/>
    <mergeCell ref="VOM3:VOS3"/>
    <mergeCell ref="VOT3:VOZ3"/>
    <mergeCell ref="VLU3:VMA3"/>
    <mergeCell ref="VMB3:VMH3"/>
    <mergeCell ref="VMI3:VMO3"/>
    <mergeCell ref="VMP3:VMV3"/>
    <mergeCell ref="VMW3:VNC3"/>
    <mergeCell ref="VND3:VNJ3"/>
    <mergeCell ref="VKE3:VKK3"/>
    <mergeCell ref="VKL3:VKR3"/>
    <mergeCell ref="VKS3:VKY3"/>
    <mergeCell ref="VKZ3:VLF3"/>
    <mergeCell ref="VLG3:VLM3"/>
    <mergeCell ref="VLN3:VLT3"/>
    <mergeCell ref="VIO3:VIU3"/>
    <mergeCell ref="VIV3:VJB3"/>
    <mergeCell ref="VJC3:VJI3"/>
    <mergeCell ref="VJJ3:VJP3"/>
    <mergeCell ref="VJQ3:VJW3"/>
    <mergeCell ref="VJX3:VKD3"/>
    <mergeCell ref="VGY3:VHE3"/>
    <mergeCell ref="VHF3:VHL3"/>
    <mergeCell ref="VHM3:VHS3"/>
    <mergeCell ref="VHT3:VHZ3"/>
    <mergeCell ref="VIA3:VIG3"/>
    <mergeCell ref="VIH3:VIN3"/>
    <mergeCell ref="VFI3:VFO3"/>
    <mergeCell ref="VFP3:VFV3"/>
    <mergeCell ref="VFW3:VGC3"/>
    <mergeCell ref="VGD3:VGJ3"/>
    <mergeCell ref="VGK3:VGQ3"/>
    <mergeCell ref="VGR3:VGX3"/>
    <mergeCell ref="VDS3:VDY3"/>
    <mergeCell ref="VDZ3:VEF3"/>
    <mergeCell ref="VEG3:VEM3"/>
    <mergeCell ref="VEN3:VET3"/>
    <mergeCell ref="VEU3:VFA3"/>
    <mergeCell ref="VFB3:VFH3"/>
    <mergeCell ref="VCC3:VCI3"/>
    <mergeCell ref="VCJ3:VCP3"/>
    <mergeCell ref="VCQ3:VCW3"/>
    <mergeCell ref="VCX3:VDD3"/>
    <mergeCell ref="VDE3:VDK3"/>
    <mergeCell ref="VDL3:VDR3"/>
    <mergeCell ref="VAM3:VAS3"/>
    <mergeCell ref="VAT3:VAZ3"/>
    <mergeCell ref="VBA3:VBG3"/>
    <mergeCell ref="VBH3:VBN3"/>
    <mergeCell ref="VBO3:VBU3"/>
    <mergeCell ref="VBV3:VCB3"/>
    <mergeCell ref="UYW3:UZC3"/>
    <mergeCell ref="UZD3:UZJ3"/>
    <mergeCell ref="UZK3:UZQ3"/>
    <mergeCell ref="UZR3:UZX3"/>
    <mergeCell ref="UZY3:VAE3"/>
    <mergeCell ref="VAF3:VAL3"/>
    <mergeCell ref="UXG3:UXM3"/>
    <mergeCell ref="UXN3:UXT3"/>
    <mergeCell ref="UXU3:UYA3"/>
    <mergeCell ref="UYB3:UYH3"/>
    <mergeCell ref="UYI3:UYO3"/>
    <mergeCell ref="UYP3:UYV3"/>
    <mergeCell ref="UVQ3:UVW3"/>
    <mergeCell ref="UVX3:UWD3"/>
    <mergeCell ref="UWE3:UWK3"/>
    <mergeCell ref="UWL3:UWR3"/>
    <mergeCell ref="UWS3:UWY3"/>
    <mergeCell ref="UWZ3:UXF3"/>
    <mergeCell ref="UUA3:UUG3"/>
    <mergeCell ref="UUH3:UUN3"/>
    <mergeCell ref="UUO3:UUU3"/>
    <mergeCell ref="UUV3:UVB3"/>
    <mergeCell ref="UVC3:UVI3"/>
    <mergeCell ref="UVJ3:UVP3"/>
    <mergeCell ref="USK3:USQ3"/>
    <mergeCell ref="USR3:USX3"/>
    <mergeCell ref="USY3:UTE3"/>
    <mergeCell ref="UTF3:UTL3"/>
    <mergeCell ref="UTM3:UTS3"/>
    <mergeCell ref="UTT3:UTZ3"/>
    <mergeCell ref="UQU3:URA3"/>
    <mergeCell ref="URB3:URH3"/>
    <mergeCell ref="URI3:URO3"/>
    <mergeCell ref="URP3:URV3"/>
    <mergeCell ref="URW3:USC3"/>
    <mergeCell ref="USD3:USJ3"/>
    <mergeCell ref="UPE3:UPK3"/>
    <mergeCell ref="UPL3:UPR3"/>
    <mergeCell ref="UPS3:UPY3"/>
    <mergeCell ref="UPZ3:UQF3"/>
    <mergeCell ref="UQG3:UQM3"/>
    <mergeCell ref="UQN3:UQT3"/>
    <mergeCell ref="UNO3:UNU3"/>
    <mergeCell ref="UNV3:UOB3"/>
    <mergeCell ref="UOC3:UOI3"/>
    <mergeCell ref="UOJ3:UOP3"/>
    <mergeCell ref="UOQ3:UOW3"/>
    <mergeCell ref="UOX3:UPD3"/>
    <mergeCell ref="ULY3:UME3"/>
    <mergeCell ref="UMF3:UML3"/>
    <mergeCell ref="UMM3:UMS3"/>
    <mergeCell ref="UMT3:UMZ3"/>
    <mergeCell ref="UNA3:UNG3"/>
    <mergeCell ref="UNH3:UNN3"/>
    <mergeCell ref="UKI3:UKO3"/>
    <mergeCell ref="UKP3:UKV3"/>
    <mergeCell ref="UKW3:ULC3"/>
    <mergeCell ref="ULD3:ULJ3"/>
    <mergeCell ref="ULK3:ULQ3"/>
    <mergeCell ref="ULR3:ULX3"/>
    <mergeCell ref="UIS3:UIY3"/>
    <mergeCell ref="UIZ3:UJF3"/>
    <mergeCell ref="UJG3:UJM3"/>
    <mergeCell ref="UJN3:UJT3"/>
    <mergeCell ref="UJU3:UKA3"/>
    <mergeCell ref="UKB3:UKH3"/>
    <mergeCell ref="UHC3:UHI3"/>
    <mergeCell ref="UHJ3:UHP3"/>
    <mergeCell ref="UHQ3:UHW3"/>
    <mergeCell ref="UHX3:UID3"/>
    <mergeCell ref="UIE3:UIK3"/>
    <mergeCell ref="UIL3:UIR3"/>
    <mergeCell ref="UFM3:UFS3"/>
    <mergeCell ref="UFT3:UFZ3"/>
    <mergeCell ref="UGA3:UGG3"/>
    <mergeCell ref="UGH3:UGN3"/>
    <mergeCell ref="UGO3:UGU3"/>
    <mergeCell ref="UGV3:UHB3"/>
    <mergeCell ref="UDW3:UEC3"/>
    <mergeCell ref="UED3:UEJ3"/>
    <mergeCell ref="UEK3:UEQ3"/>
    <mergeCell ref="UER3:UEX3"/>
    <mergeCell ref="UEY3:UFE3"/>
    <mergeCell ref="UFF3:UFL3"/>
    <mergeCell ref="UCG3:UCM3"/>
    <mergeCell ref="UCN3:UCT3"/>
    <mergeCell ref="UCU3:UDA3"/>
    <mergeCell ref="UDB3:UDH3"/>
    <mergeCell ref="UDI3:UDO3"/>
    <mergeCell ref="UDP3:UDV3"/>
    <mergeCell ref="UAQ3:UAW3"/>
    <mergeCell ref="UAX3:UBD3"/>
    <mergeCell ref="UBE3:UBK3"/>
    <mergeCell ref="UBL3:UBR3"/>
    <mergeCell ref="UBS3:UBY3"/>
    <mergeCell ref="UBZ3:UCF3"/>
    <mergeCell ref="TZA3:TZG3"/>
    <mergeCell ref="TZH3:TZN3"/>
    <mergeCell ref="TZO3:TZU3"/>
    <mergeCell ref="TZV3:UAB3"/>
    <mergeCell ref="UAC3:UAI3"/>
    <mergeCell ref="UAJ3:UAP3"/>
    <mergeCell ref="TXK3:TXQ3"/>
    <mergeCell ref="TXR3:TXX3"/>
    <mergeCell ref="TXY3:TYE3"/>
    <mergeCell ref="TYF3:TYL3"/>
    <mergeCell ref="TYM3:TYS3"/>
    <mergeCell ref="TYT3:TYZ3"/>
    <mergeCell ref="TVU3:TWA3"/>
    <mergeCell ref="TWB3:TWH3"/>
    <mergeCell ref="TWI3:TWO3"/>
    <mergeCell ref="TWP3:TWV3"/>
    <mergeCell ref="TWW3:TXC3"/>
    <mergeCell ref="TXD3:TXJ3"/>
    <mergeCell ref="TUE3:TUK3"/>
    <mergeCell ref="TUL3:TUR3"/>
    <mergeCell ref="TUS3:TUY3"/>
    <mergeCell ref="TUZ3:TVF3"/>
    <mergeCell ref="TVG3:TVM3"/>
    <mergeCell ref="TVN3:TVT3"/>
    <mergeCell ref="TSO3:TSU3"/>
    <mergeCell ref="TSV3:TTB3"/>
    <mergeCell ref="TTC3:TTI3"/>
    <mergeCell ref="TTJ3:TTP3"/>
    <mergeCell ref="TTQ3:TTW3"/>
    <mergeCell ref="TTX3:TUD3"/>
    <mergeCell ref="TQY3:TRE3"/>
    <mergeCell ref="TRF3:TRL3"/>
    <mergeCell ref="TRM3:TRS3"/>
    <mergeCell ref="TRT3:TRZ3"/>
    <mergeCell ref="TSA3:TSG3"/>
    <mergeCell ref="TSH3:TSN3"/>
    <mergeCell ref="TPI3:TPO3"/>
    <mergeCell ref="TPP3:TPV3"/>
    <mergeCell ref="TPW3:TQC3"/>
    <mergeCell ref="TQD3:TQJ3"/>
    <mergeCell ref="TQK3:TQQ3"/>
    <mergeCell ref="TQR3:TQX3"/>
    <mergeCell ref="TNS3:TNY3"/>
    <mergeCell ref="TNZ3:TOF3"/>
    <mergeCell ref="TOG3:TOM3"/>
    <mergeCell ref="TON3:TOT3"/>
    <mergeCell ref="TOU3:TPA3"/>
    <mergeCell ref="TPB3:TPH3"/>
    <mergeCell ref="TMC3:TMI3"/>
    <mergeCell ref="TMJ3:TMP3"/>
    <mergeCell ref="TMQ3:TMW3"/>
    <mergeCell ref="TMX3:TND3"/>
    <mergeCell ref="TNE3:TNK3"/>
    <mergeCell ref="TNL3:TNR3"/>
    <mergeCell ref="TKM3:TKS3"/>
    <mergeCell ref="TKT3:TKZ3"/>
    <mergeCell ref="TLA3:TLG3"/>
    <mergeCell ref="TLH3:TLN3"/>
    <mergeCell ref="TLO3:TLU3"/>
    <mergeCell ref="TLV3:TMB3"/>
    <mergeCell ref="TIW3:TJC3"/>
    <mergeCell ref="TJD3:TJJ3"/>
    <mergeCell ref="TJK3:TJQ3"/>
    <mergeCell ref="TJR3:TJX3"/>
    <mergeCell ref="TJY3:TKE3"/>
    <mergeCell ref="TKF3:TKL3"/>
    <mergeCell ref="THG3:THM3"/>
    <mergeCell ref="THN3:THT3"/>
    <mergeCell ref="THU3:TIA3"/>
    <mergeCell ref="TIB3:TIH3"/>
    <mergeCell ref="TII3:TIO3"/>
    <mergeCell ref="TIP3:TIV3"/>
    <mergeCell ref="TFQ3:TFW3"/>
    <mergeCell ref="TFX3:TGD3"/>
    <mergeCell ref="TGE3:TGK3"/>
    <mergeCell ref="TGL3:TGR3"/>
    <mergeCell ref="TGS3:TGY3"/>
    <mergeCell ref="TGZ3:THF3"/>
    <mergeCell ref="TEA3:TEG3"/>
    <mergeCell ref="TEH3:TEN3"/>
    <mergeCell ref="TEO3:TEU3"/>
    <mergeCell ref="TEV3:TFB3"/>
    <mergeCell ref="TFC3:TFI3"/>
    <mergeCell ref="TFJ3:TFP3"/>
    <mergeCell ref="TCK3:TCQ3"/>
    <mergeCell ref="TCR3:TCX3"/>
    <mergeCell ref="TCY3:TDE3"/>
    <mergeCell ref="TDF3:TDL3"/>
    <mergeCell ref="TDM3:TDS3"/>
    <mergeCell ref="TDT3:TDZ3"/>
    <mergeCell ref="TAU3:TBA3"/>
    <mergeCell ref="TBB3:TBH3"/>
    <mergeCell ref="TBI3:TBO3"/>
    <mergeCell ref="TBP3:TBV3"/>
    <mergeCell ref="TBW3:TCC3"/>
    <mergeCell ref="TCD3:TCJ3"/>
    <mergeCell ref="SZE3:SZK3"/>
    <mergeCell ref="SZL3:SZR3"/>
    <mergeCell ref="SZS3:SZY3"/>
    <mergeCell ref="SZZ3:TAF3"/>
    <mergeCell ref="TAG3:TAM3"/>
    <mergeCell ref="TAN3:TAT3"/>
    <mergeCell ref="SXO3:SXU3"/>
    <mergeCell ref="SXV3:SYB3"/>
    <mergeCell ref="SYC3:SYI3"/>
    <mergeCell ref="SYJ3:SYP3"/>
    <mergeCell ref="SYQ3:SYW3"/>
    <mergeCell ref="SYX3:SZD3"/>
    <mergeCell ref="SVY3:SWE3"/>
    <mergeCell ref="SWF3:SWL3"/>
    <mergeCell ref="SWM3:SWS3"/>
    <mergeCell ref="SWT3:SWZ3"/>
    <mergeCell ref="SXA3:SXG3"/>
    <mergeCell ref="SXH3:SXN3"/>
    <mergeCell ref="SUI3:SUO3"/>
    <mergeCell ref="SUP3:SUV3"/>
    <mergeCell ref="SUW3:SVC3"/>
    <mergeCell ref="SVD3:SVJ3"/>
    <mergeCell ref="SVK3:SVQ3"/>
    <mergeCell ref="SVR3:SVX3"/>
    <mergeCell ref="SSS3:SSY3"/>
    <mergeCell ref="SSZ3:STF3"/>
    <mergeCell ref="STG3:STM3"/>
    <mergeCell ref="STN3:STT3"/>
    <mergeCell ref="STU3:SUA3"/>
    <mergeCell ref="SUB3:SUH3"/>
    <mergeCell ref="SRC3:SRI3"/>
    <mergeCell ref="SRJ3:SRP3"/>
    <mergeCell ref="SRQ3:SRW3"/>
    <mergeCell ref="SRX3:SSD3"/>
    <mergeCell ref="SSE3:SSK3"/>
    <mergeCell ref="SSL3:SSR3"/>
    <mergeCell ref="SPM3:SPS3"/>
    <mergeCell ref="SPT3:SPZ3"/>
    <mergeCell ref="SQA3:SQG3"/>
    <mergeCell ref="SQH3:SQN3"/>
    <mergeCell ref="SQO3:SQU3"/>
    <mergeCell ref="SQV3:SRB3"/>
    <mergeCell ref="SNW3:SOC3"/>
    <mergeCell ref="SOD3:SOJ3"/>
    <mergeCell ref="SOK3:SOQ3"/>
    <mergeCell ref="SOR3:SOX3"/>
    <mergeCell ref="SOY3:SPE3"/>
    <mergeCell ref="SPF3:SPL3"/>
    <mergeCell ref="SMG3:SMM3"/>
    <mergeCell ref="SMN3:SMT3"/>
    <mergeCell ref="SMU3:SNA3"/>
    <mergeCell ref="SNB3:SNH3"/>
    <mergeCell ref="SNI3:SNO3"/>
    <mergeCell ref="SNP3:SNV3"/>
    <mergeCell ref="SKQ3:SKW3"/>
    <mergeCell ref="SKX3:SLD3"/>
    <mergeCell ref="SLE3:SLK3"/>
    <mergeCell ref="SLL3:SLR3"/>
    <mergeCell ref="SLS3:SLY3"/>
    <mergeCell ref="SLZ3:SMF3"/>
    <mergeCell ref="SJA3:SJG3"/>
    <mergeCell ref="SJH3:SJN3"/>
    <mergeCell ref="SJO3:SJU3"/>
    <mergeCell ref="SJV3:SKB3"/>
    <mergeCell ref="SKC3:SKI3"/>
    <mergeCell ref="SKJ3:SKP3"/>
    <mergeCell ref="SHK3:SHQ3"/>
    <mergeCell ref="SHR3:SHX3"/>
    <mergeCell ref="SHY3:SIE3"/>
    <mergeCell ref="SIF3:SIL3"/>
    <mergeCell ref="SIM3:SIS3"/>
    <mergeCell ref="SIT3:SIZ3"/>
    <mergeCell ref="SFU3:SGA3"/>
    <mergeCell ref="SGB3:SGH3"/>
    <mergeCell ref="SGI3:SGO3"/>
    <mergeCell ref="SGP3:SGV3"/>
    <mergeCell ref="SGW3:SHC3"/>
    <mergeCell ref="SHD3:SHJ3"/>
    <mergeCell ref="SEE3:SEK3"/>
    <mergeCell ref="SEL3:SER3"/>
    <mergeCell ref="SES3:SEY3"/>
    <mergeCell ref="SEZ3:SFF3"/>
    <mergeCell ref="SFG3:SFM3"/>
    <mergeCell ref="SFN3:SFT3"/>
    <mergeCell ref="SCO3:SCU3"/>
    <mergeCell ref="SCV3:SDB3"/>
    <mergeCell ref="SDC3:SDI3"/>
    <mergeCell ref="SDJ3:SDP3"/>
    <mergeCell ref="SDQ3:SDW3"/>
    <mergeCell ref="SDX3:SED3"/>
    <mergeCell ref="SAY3:SBE3"/>
    <mergeCell ref="SBF3:SBL3"/>
    <mergeCell ref="SBM3:SBS3"/>
    <mergeCell ref="SBT3:SBZ3"/>
    <mergeCell ref="SCA3:SCG3"/>
    <mergeCell ref="SCH3:SCN3"/>
    <mergeCell ref="RZI3:RZO3"/>
    <mergeCell ref="RZP3:RZV3"/>
    <mergeCell ref="RZW3:SAC3"/>
    <mergeCell ref="SAD3:SAJ3"/>
    <mergeCell ref="SAK3:SAQ3"/>
    <mergeCell ref="SAR3:SAX3"/>
    <mergeCell ref="RXS3:RXY3"/>
    <mergeCell ref="RXZ3:RYF3"/>
    <mergeCell ref="RYG3:RYM3"/>
    <mergeCell ref="RYN3:RYT3"/>
    <mergeCell ref="RYU3:RZA3"/>
    <mergeCell ref="RZB3:RZH3"/>
    <mergeCell ref="RWC3:RWI3"/>
    <mergeCell ref="RWJ3:RWP3"/>
    <mergeCell ref="RWQ3:RWW3"/>
    <mergeCell ref="RWX3:RXD3"/>
    <mergeCell ref="RXE3:RXK3"/>
    <mergeCell ref="RXL3:RXR3"/>
    <mergeCell ref="RUM3:RUS3"/>
    <mergeCell ref="RUT3:RUZ3"/>
    <mergeCell ref="RVA3:RVG3"/>
    <mergeCell ref="RVH3:RVN3"/>
    <mergeCell ref="RVO3:RVU3"/>
    <mergeCell ref="RVV3:RWB3"/>
    <mergeCell ref="RSW3:RTC3"/>
    <mergeCell ref="RTD3:RTJ3"/>
    <mergeCell ref="RTK3:RTQ3"/>
    <mergeCell ref="RTR3:RTX3"/>
    <mergeCell ref="RTY3:RUE3"/>
    <mergeCell ref="RUF3:RUL3"/>
    <mergeCell ref="RRG3:RRM3"/>
    <mergeCell ref="RRN3:RRT3"/>
    <mergeCell ref="RRU3:RSA3"/>
    <mergeCell ref="RSB3:RSH3"/>
    <mergeCell ref="RSI3:RSO3"/>
    <mergeCell ref="RSP3:RSV3"/>
    <mergeCell ref="RPQ3:RPW3"/>
    <mergeCell ref="RPX3:RQD3"/>
    <mergeCell ref="RQE3:RQK3"/>
    <mergeCell ref="RQL3:RQR3"/>
    <mergeCell ref="RQS3:RQY3"/>
    <mergeCell ref="RQZ3:RRF3"/>
    <mergeCell ref="ROA3:ROG3"/>
    <mergeCell ref="ROH3:RON3"/>
    <mergeCell ref="ROO3:ROU3"/>
    <mergeCell ref="ROV3:RPB3"/>
    <mergeCell ref="RPC3:RPI3"/>
    <mergeCell ref="RPJ3:RPP3"/>
    <mergeCell ref="RMK3:RMQ3"/>
    <mergeCell ref="RMR3:RMX3"/>
    <mergeCell ref="RMY3:RNE3"/>
    <mergeCell ref="RNF3:RNL3"/>
    <mergeCell ref="RNM3:RNS3"/>
    <mergeCell ref="RNT3:RNZ3"/>
    <mergeCell ref="RKU3:RLA3"/>
    <mergeCell ref="RLB3:RLH3"/>
    <mergeCell ref="RLI3:RLO3"/>
    <mergeCell ref="RLP3:RLV3"/>
    <mergeCell ref="RLW3:RMC3"/>
    <mergeCell ref="RMD3:RMJ3"/>
    <mergeCell ref="RJE3:RJK3"/>
    <mergeCell ref="RJL3:RJR3"/>
    <mergeCell ref="RJS3:RJY3"/>
    <mergeCell ref="RJZ3:RKF3"/>
    <mergeCell ref="RKG3:RKM3"/>
    <mergeCell ref="RKN3:RKT3"/>
    <mergeCell ref="RHO3:RHU3"/>
    <mergeCell ref="RHV3:RIB3"/>
    <mergeCell ref="RIC3:RII3"/>
    <mergeCell ref="RIJ3:RIP3"/>
    <mergeCell ref="RIQ3:RIW3"/>
    <mergeCell ref="RIX3:RJD3"/>
    <mergeCell ref="RFY3:RGE3"/>
    <mergeCell ref="RGF3:RGL3"/>
    <mergeCell ref="RGM3:RGS3"/>
    <mergeCell ref="RGT3:RGZ3"/>
    <mergeCell ref="RHA3:RHG3"/>
    <mergeCell ref="RHH3:RHN3"/>
    <mergeCell ref="REI3:REO3"/>
    <mergeCell ref="REP3:REV3"/>
    <mergeCell ref="REW3:RFC3"/>
    <mergeCell ref="RFD3:RFJ3"/>
    <mergeCell ref="RFK3:RFQ3"/>
    <mergeCell ref="RFR3:RFX3"/>
    <mergeCell ref="RCS3:RCY3"/>
    <mergeCell ref="RCZ3:RDF3"/>
    <mergeCell ref="RDG3:RDM3"/>
    <mergeCell ref="RDN3:RDT3"/>
    <mergeCell ref="RDU3:REA3"/>
    <mergeCell ref="REB3:REH3"/>
    <mergeCell ref="RBC3:RBI3"/>
    <mergeCell ref="RBJ3:RBP3"/>
    <mergeCell ref="RBQ3:RBW3"/>
    <mergeCell ref="RBX3:RCD3"/>
    <mergeCell ref="RCE3:RCK3"/>
    <mergeCell ref="RCL3:RCR3"/>
    <mergeCell ref="QZM3:QZS3"/>
    <mergeCell ref="QZT3:QZZ3"/>
    <mergeCell ref="RAA3:RAG3"/>
    <mergeCell ref="RAH3:RAN3"/>
    <mergeCell ref="RAO3:RAU3"/>
    <mergeCell ref="RAV3:RBB3"/>
    <mergeCell ref="QXW3:QYC3"/>
    <mergeCell ref="QYD3:QYJ3"/>
    <mergeCell ref="QYK3:QYQ3"/>
    <mergeCell ref="QYR3:QYX3"/>
    <mergeCell ref="QYY3:QZE3"/>
    <mergeCell ref="QZF3:QZL3"/>
    <mergeCell ref="QWG3:QWM3"/>
    <mergeCell ref="QWN3:QWT3"/>
    <mergeCell ref="QWU3:QXA3"/>
    <mergeCell ref="QXB3:QXH3"/>
    <mergeCell ref="QXI3:QXO3"/>
    <mergeCell ref="QXP3:QXV3"/>
    <mergeCell ref="QUQ3:QUW3"/>
    <mergeCell ref="QUX3:QVD3"/>
    <mergeCell ref="QVE3:QVK3"/>
    <mergeCell ref="QVL3:QVR3"/>
    <mergeCell ref="QVS3:QVY3"/>
    <mergeCell ref="QVZ3:QWF3"/>
    <mergeCell ref="QTA3:QTG3"/>
    <mergeCell ref="QTH3:QTN3"/>
    <mergeCell ref="QTO3:QTU3"/>
    <mergeCell ref="QTV3:QUB3"/>
    <mergeCell ref="QUC3:QUI3"/>
    <mergeCell ref="QUJ3:QUP3"/>
    <mergeCell ref="QRK3:QRQ3"/>
    <mergeCell ref="QRR3:QRX3"/>
    <mergeCell ref="QRY3:QSE3"/>
    <mergeCell ref="QSF3:QSL3"/>
    <mergeCell ref="QSM3:QSS3"/>
    <mergeCell ref="QST3:QSZ3"/>
    <mergeCell ref="QPU3:QQA3"/>
    <mergeCell ref="QQB3:QQH3"/>
    <mergeCell ref="QQI3:QQO3"/>
    <mergeCell ref="QQP3:QQV3"/>
    <mergeCell ref="QQW3:QRC3"/>
    <mergeCell ref="QRD3:QRJ3"/>
    <mergeCell ref="QOE3:QOK3"/>
    <mergeCell ref="QOL3:QOR3"/>
    <mergeCell ref="QOS3:QOY3"/>
    <mergeCell ref="QOZ3:QPF3"/>
    <mergeCell ref="QPG3:QPM3"/>
    <mergeCell ref="QPN3:QPT3"/>
    <mergeCell ref="QMO3:QMU3"/>
    <mergeCell ref="QMV3:QNB3"/>
    <mergeCell ref="QNC3:QNI3"/>
    <mergeCell ref="QNJ3:QNP3"/>
    <mergeCell ref="QNQ3:QNW3"/>
    <mergeCell ref="QNX3:QOD3"/>
    <mergeCell ref="QKY3:QLE3"/>
    <mergeCell ref="QLF3:QLL3"/>
    <mergeCell ref="QLM3:QLS3"/>
    <mergeCell ref="QLT3:QLZ3"/>
    <mergeCell ref="QMA3:QMG3"/>
    <mergeCell ref="QMH3:QMN3"/>
    <mergeCell ref="QJI3:QJO3"/>
    <mergeCell ref="QJP3:QJV3"/>
    <mergeCell ref="QJW3:QKC3"/>
    <mergeCell ref="QKD3:QKJ3"/>
    <mergeCell ref="QKK3:QKQ3"/>
    <mergeCell ref="QKR3:QKX3"/>
    <mergeCell ref="QHS3:QHY3"/>
    <mergeCell ref="QHZ3:QIF3"/>
    <mergeCell ref="QIG3:QIM3"/>
    <mergeCell ref="QIN3:QIT3"/>
    <mergeCell ref="QIU3:QJA3"/>
    <mergeCell ref="QJB3:QJH3"/>
    <mergeCell ref="QGC3:QGI3"/>
    <mergeCell ref="QGJ3:QGP3"/>
    <mergeCell ref="QGQ3:QGW3"/>
    <mergeCell ref="QGX3:QHD3"/>
    <mergeCell ref="QHE3:QHK3"/>
    <mergeCell ref="QHL3:QHR3"/>
    <mergeCell ref="QEM3:QES3"/>
    <mergeCell ref="QET3:QEZ3"/>
    <mergeCell ref="QFA3:QFG3"/>
    <mergeCell ref="QFH3:QFN3"/>
    <mergeCell ref="QFO3:QFU3"/>
    <mergeCell ref="QFV3:QGB3"/>
    <mergeCell ref="QCW3:QDC3"/>
    <mergeCell ref="QDD3:QDJ3"/>
    <mergeCell ref="QDK3:QDQ3"/>
    <mergeCell ref="QDR3:QDX3"/>
    <mergeCell ref="QDY3:QEE3"/>
    <mergeCell ref="QEF3:QEL3"/>
    <mergeCell ref="QBG3:QBM3"/>
    <mergeCell ref="QBN3:QBT3"/>
    <mergeCell ref="QBU3:QCA3"/>
    <mergeCell ref="QCB3:QCH3"/>
    <mergeCell ref="QCI3:QCO3"/>
    <mergeCell ref="QCP3:QCV3"/>
    <mergeCell ref="PZQ3:PZW3"/>
    <mergeCell ref="PZX3:QAD3"/>
    <mergeCell ref="QAE3:QAK3"/>
    <mergeCell ref="QAL3:QAR3"/>
    <mergeCell ref="QAS3:QAY3"/>
    <mergeCell ref="QAZ3:QBF3"/>
    <mergeCell ref="PYA3:PYG3"/>
    <mergeCell ref="PYH3:PYN3"/>
    <mergeCell ref="PYO3:PYU3"/>
    <mergeCell ref="PYV3:PZB3"/>
    <mergeCell ref="PZC3:PZI3"/>
    <mergeCell ref="PZJ3:PZP3"/>
    <mergeCell ref="PWK3:PWQ3"/>
    <mergeCell ref="PWR3:PWX3"/>
    <mergeCell ref="PWY3:PXE3"/>
    <mergeCell ref="PXF3:PXL3"/>
    <mergeCell ref="PXM3:PXS3"/>
    <mergeCell ref="PXT3:PXZ3"/>
    <mergeCell ref="PUU3:PVA3"/>
    <mergeCell ref="PVB3:PVH3"/>
    <mergeCell ref="PVI3:PVO3"/>
    <mergeCell ref="PVP3:PVV3"/>
    <mergeCell ref="PVW3:PWC3"/>
    <mergeCell ref="PWD3:PWJ3"/>
    <mergeCell ref="PTE3:PTK3"/>
    <mergeCell ref="PTL3:PTR3"/>
    <mergeCell ref="PTS3:PTY3"/>
    <mergeCell ref="PTZ3:PUF3"/>
    <mergeCell ref="PUG3:PUM3"/>
    <mergeCell ref="PUN3:PUT3"/>
    <mergeCell ref="PRO3:PRU3"/>
    <mergeCell ref="PRV3:PSB3"/>
    <mergeCell ref="PSC3:PSI3"/>
    <mergeCell ref="PSJ3:PSP3"/>
    <mergeCell ref="PSQ3:PSW3"/>
    <mergeCell ref="PSX3:PTD3"/>
    <mergeCell ref="PPY3:PQE3"/>
    <mergeCell ref="PQF3:PQL3"/>
    <mergeCell ref="PQM3:PQS3"/>
    <mergeCell ref="PQT3:PQZ3"/>
    <mergeCell ref="PRA3:PRG3"/>
    <mergeCell ref="PRH3:PRN3"/>
    <mergeCell ref="POI3:POO3"/>
    <mergeCell ref="POP3:POV3"/>
    <mergeCell ref="POW3:PPC3"/>
    <mergeCell ref="PPD3:PPJ3"/>
    <mergeCell ref="PPK3:PPQ3"/>
    <mergeCell ref="PPR3:PPX3"/>
    <mergeCell ref="PMS3:PMY3"/>
    <mergeCell ref="PMZ3:PNF3"/>
    <mergeCell ref="PNG3:PNM3"/>
    <mergeCell ref="PNN3:PNT3"/>
    <mergeCell ref="PNU3:POA3"/>
    <mergeCell ref="POB3:POH3"/>
    <mergeCell ref="PLC3:PLI3"/>
    <mergeCell ref="PLJ3:PLP3"/>
    <mergeCell ref="PLQ3:PLW3"/>
    <mergeCell ref="PLX3:PMD3"/>
    <mergeCell ref="PME3:PMK3"/>
    <mergeCell ref="PML3:PMR3"/>
    <mergeCell ref="PJM3:PJS3"/>
    <mergeCell ref="PJT3:PJZ3"/>
    <mergeCell ref="PKA3:PKG3"/>
    <mergeCell ref="PKH3:PKN3"/>
    <mergeCell ref="PKO3:PKU3"/>
    <mergeCell ref="PKV3:PLB3"/>
    <mergeCell ref="PHW3:PIC3"/>
    <mergeCell ref="PID3:PIJ3"/>
    <mergeCell ref="PIK3:PIQ3"/>
    <mergeCell ref="PIR3:PIX3"/>
    <mergeCell ref="PIY3:PJE3"/>
    <mergeCell ref="PJF3:PJL3"/>
    <mergeCell ref="PGG3:PGM3"/>
    <mergeCell ref="PGN3:PGT3"/>
    <mergeCell ref="PGU3:PHA3"/>
    <mergeCell ref="PHB3:PHH3"/>
    <mergeCell ref="PHI3:PHO3"/>
    <mergeCell ref="PHP3:PHV3"/>
    <mergeCell ref="PEQ3:PEW3"/>
    <mergeCell ref="PEX3:PFD3"/>
    <mergeCell ref="PFE3:PFK3"/>
    <mergeCell ref="PFL3:PFR3"/>
    <mergeCell ref="PFS3:PFY3"/>
    <mergeCell ref="PFZ3:PGF3"/>
    <mergeCell ref="PDA3:PDG3"/>
    <mergeCell ref="PDH3:PDN3"/>
    <mergeCell ref="PDO3:PDU3"/>
    <mergeCell ref="PDV3:PEB3"/>
    <mergeCell ref="PEC3:PEI3"/>
    <mergeCell ref="PEJ3:PEP3"/>
    <mergeCell ref="PBK3:PBQ3"/>
    <mergeCell ref="PBR3:PBX3"/>
    <mergeCell ref="PBY3:PCE3"/>
    <mergeCell ref="PCF3:PCL3"/>
    <mergeCell ref="PCM3:PCS3"/>
    <mergeCell ref="PCT3:PCZ3"/>
    <mergeCell ref="OZU3:PAA3"/>
    <mergeCell ref="PAB3:PAH3"/>
    <mergeCell ref="PAI3:PAO3"/>
    <mergeCell ref="PAP3:PAV3"/>
    <mergeCell ref="PAW3:PBC3"/>
    <mergeCell ref="PBD3:PBJ3"/>
    <mergeCell ref="OYE3:OYK3"/>
    <mergeCell ref="OYL3:OYR3"/>
    <mergeCell ref="OYS3:OYY3"/>
    <mergeCell ref="OYZ3:OZF3"/>
    <mergeCell ref="OZG3:OZM3"/>
    <mergeCell ref="OZN3:OZT3"/>
    <mergeCell ref="OWO3:OWU3"/>
    <mergeCell ref="OWV3:OXB3"/>
    <mergeCell ref="OXC3:OXI3"/>
    <mergeCell ref="OXJ3:OXP3"/>
    <mergeCell ref="OXQ3:OXW3"/>
    <mergeCell ref="OXX3:OYD3"/>
    <mergeCell ref="OUY3:OVE3"/>
    <mergeCell ref="OVF3:OVL3"/>
    <mergeCell ref="OVM3:OVS3"/>
    <mergeCell ref="OVT3:OVZ3"/>
    <mergeCell ref="OWA3:OWG3"/>
    <mergeCell ref="OWH3:OWN3"/>
    <mergeCell ref="OTI3:OTO3"/>
    <mergeCell ref="OTP3:OTV3"/>
    <mergeCell ref="OTW3:OUC3"/>
    <mergeCell ref="OUD3:OUJ3"/>
    <mergeCell ref="OUK3:OUQ3"/>
    <mergeCell ref="OUR3:OUX3"/>
    <mergeCell ref="ORS3:ORY3"/>
    <mergeCell ref="ORZ3:OSF3"/>
    <mergeCell ref="OSG3:OSM3"/>
    <mergeCell ref="OSN3:OST3"/>
    <mergeCell ref="OSU3:OTA3"/>
    <mergeCell ref="OTB3:OTH3"/>
    <mergeCell ref="OQC3:OQI3"/>
    <mergeCell ref="OQJ3:OQP3"/>
    <mergeCell ref="OQQ3:OQW3"/>
    <mergeCell ref="OQX3:ORD3"/>
    <mergeCell ref="ORE3:ORK3"/>
    <mergeCell ref="ORL3:ORR3"/>
    <mergeCell ref="OOM3:OOS3"/>
    <mergeCell ref="OOT3:OOZ3"/>
    <mergeCell ref="OPA3:OPG3"/>
    <mergeCell ref="OPH3:OPN3"/>
    <mergeCell ref="OPO3:OPU3"/>
    <mergeCell ref="OPV3:OQB3"/>
    <mergeCell ref="OMW3:ONC3"/>
    <mergeCell ref="OND3:ONJ3"/>
    <mergeCell ref="ONK3:ONQ3"/>
    <mergeCell ref="ONR3:ONX3"/>
    <mergeCell ref="ONY3:OOE3"/>
    <mergeCell ref="OOF3:OOL3"/>
    <mergeCell ref="OLG3:OLM3"/>
    <mergeCell ref="OLN3:OLT3"/>
    <mergeCell ref="OLU3:OMA3"/>
    <mergeCell ref="OMB3:OMH3"/>
    <mergeCell ref="OMI3:OMO3"/>
    <mergeCell ref="OMP3:OMV3"/>
    <mergeCell ref="OJQ3:OJW3"/>
    <mergeCell ref="OJX3:OKD3"/>
    <mergeCell ref="OKE3:OKK3"/>
    <mergeCell ref="OKL3:OKR3"/>
    <mergeCell ref="OKS3:OKY3"/>
    <mergeCell ref="OKZ3:OLF3"/>
    <mergeCell ref="OIA3:OIG3"/>
    <mergeCell ref="OIH3:OIN3"/>
    <mergeCell ref="OIO3:OIU3"/>
    <mergeCell ref="OIV3:OJB3"/>
    <mergeCell ref="OJC3:OJI3"/>
    <mergeCell ref="OJJ3:OJP3"/>
    <mergeCell ref="OGK3:OGQ3"/>
    <mergeCell ref="OGR3:OGX3"/>
    <mergeCell ref="OGY3:OHE3"/>
    <mergeCell ref="OHF3:OHL3"/>
    <mergeCell ref="OHM3:OHS3"/>
    <mergeCell ref="OHT3:OHZ3"/>
    <mergeCell ref="OEU3:OFA3"/>
    <mergeCell ref="OFB3:OFH3"/>
    <mergeCell ref="OFI3:OFO3"/>
    <mergeCell ref="OFP3:OFV3"/>
    <mergeCell ref="OFW3:OGC3"/>
    <mergeCell ref="OGD3:OGJ3"/>
    <mergeCell ref="ODE3:ODK3"/>
    <mergeCell ref="ODL3:ODR3"/>
    <mergeCell ref="ODS3:ODY3"/>
    <mergeCell ref="ODZ3:OEF3"/>
    <mergeCell ref="OEG3:OEM3"/>
    <mergeCell ref="OEN3:OET3"/>
    <mergeCell ref="OBO3:OBU3"/>
    <mergeCell ref="OBV3:OCB3"/>
    <mergeCell ref="OCC3:OCI3"/>
    <mergeCell ref="OCJ3:OCP3"/>
    <mergeCell ref="OCQ3:OCW3"/>
    <mergeCell ref="OCX3:ODD3"/>
    <mergeCell ref="NZY3:OAE3"/>
    <mergeCell ref="OAF3:OAL3"/>
    <mergeCell ref="OAM3:OAS3"/>
    <mergeCell ref="OAT3:OAZ3"/>
    <mergeCell ref="OBA3:OBG3"/>
    <mergeCell ref="OBH3:OBN3"/>
    <mergeCell ref="NYI3:NYO3"/>
    <mergeCell ref="NYP3:NYV3"/>
    <mergeCell ref="NYW3:NZC3"/>
    <mergeCell ref="NZD3:NZJ3"/>
    <mergeCell ref="NZK3:NZQ3"/>
    <mergeCell ref="NZR3:NZX3"/>
    <mergeCell ref="NWS3:NWY3"/>
    <mergeCell ref="NWZ3:NXF3"/>
    <mergeCell ref="NXG3:NXM3"/>
    <mergeCell ref="NXN3:NXT3"/>
    <mergeCell ref="NXU3:NYA3"/>
    <mergeCell ref="NYB3:NYH3"/>
    <mergeCell ref="NVC3:NVI3"/>
    <mergeCell ref="NVJ3:NVP3"/>
    <mergeCell ref="NVQ3:NVW3"/>
    <mergeCell ref="NVX3:NWD3"/>
    <mergeCell ref="NWE3:NWK3"/>
    <mergeCell ref="NWL3:NWR3"/>
    <mergeCell ref="NTM3:NTS3"/>
    <mergeCell ref="NTT3:NTZ3"/>
    <mergeCell ref="NUA3:NUG3"/>
    <mergeCell ref="NUH3:NUN3"/>
    <mergeCell ref="NUO3:NUU3"/>
    <mergeCell ref="NUV3:NVB3"/>
    <mergeCell ref="NRW3:NSC3"/>
    <mergeCell ref="NSD3:NSJ3"/>
    <mergeCell ref="NSK3:NSQ3"/>
    <mergeCell ref="NSR3:NSX3"/>
    <mergeCell ref="NSY3:NTE3"/>
    <mergeCell ref="NTF3:NTL3"/>
    <mergeCell ref="NQG3:NQM3"/>
    <mergeCell ref="NQN3:NQT3"/>
    <mergeCell ref="NQU3:NRA3"/>
    <mergeCell ref="NRB3:NRH3"/>
    <mergeCell ref="NRI3:NRO3"/>
    <mergeCell ref="NRP3:NRV3"/>
    <mergeCell ref="NOQ3:NOW3"/>
    <mergeCell ref="NOX3:NPD3"/>
    <mergeCell ref="NPE3:NPK3"/>
    <mergeCell ref="NPL3:NPR3"/>
    <mergeCell ref="NPS3:NPY3"/>
    <mergeCell ref="NPZ3:NQF3"/>
    <mergeCell ref="NNA3:NNG3"/>
    <mergeCell ref="NNH3:NNN3"/>
    <mergeCell ref="NNO3:NNU3"/>
    <mergeCell ref="NNV3:NOB3"/>
    <mergeCell ref="NOC3:NOI3"/>
    <mergeCell ref="NOJ3:NOP3"/>
    <mergeCell ref="NLK3:NLQ3"/>
    <mergeCell ref="NLR3:NLX3"/>
    <mergeCell ref="NLY3:NME3"/>
    <mergeCell ref="NMF3:NML3"/>
    <mergeCell ref="NMM3:NMS3"/>
    <mergeCell ref="NMT3:NMZ3"/>
    <mergeCell ref="NJU3:NKA3"/>
    <mergeCell ref="NKB3:NKH3"/>
    <mergeCell ref="NKI3:NKO3"/>
    <mergeCell ref="NKP3:NKV3"/>
    <mergeCell ref="NKW3:NLC3"/>
    <mergeCell ref="NLD3:NLJ3"/>
    <mergeCell ref="NIE3:NIK3"/>
    <mergeCell ref="NIL3:NIR3"/>
    <mergeCell ref="NIS3:NIY3"/>
    <mergeCell ref="NIZ3:NJF3"/>
    <mergeCell ref="NJG3:NJM3"/>
    <mergeCell ref="NJN3:NJT3"/>
    <mergeCell ref="NGO3:NGU3"/>
    <mergeCell ref="NGV3:NHB3"/>
    <mergeCell ref="NHC3:NHI3"/>
    <mergeCell ref="NHJ3:NHP3"/>
    <mergeCell ref="NHQ3:NHW3"/>
    <mergeCell ref="NHX3:NID3"/>
    <mergeCell ref="NEY3:NFE3"/>
    <mergeCell ref="NFF3:NFL3"/>
    <mergeCell ref="NFM3:NFS3"/>
    <mergeCell ref="NFT3:NFZ3"/>
    <mergeCell ref="NGA3:NGG3"/>
    <mergeCell ref="NGH3:NGN3"/>
    <mergeCell ref="NDI3:NDO3"/>
    <mergeCell ref="NDP3:NDV3"/>
    <mergeCell ref="NDW3:NEC3"/>
    <mergeCell ref="NED3:NEJ3"/>
    <mergeCell ref="NEK3:NEQ3"/>
    <mergeCell ref="NER3:NEX3"/>
    <mergeCell ref="NBS3:NBY3"/>
    <mergeCell ref="NBZ3:NCF3"/>
    <mergeCell ref="NCG3:NCM3"/>
    <mergeCell ref="NCN3:NCT3"/>
    <mergeCell ref="NCU3:NDA3"/>
    <mergeCell ref="NDB3:NDH3"/>
    <mergeCell ref="NAC3:NAI3"/>
    <mergeCell ref="NAJ3:NAP3"/>
    <mergeCell ref="NAQ3:NAW3"/>
    <mergeCell ref="NAX3:NBD3"/>
    <mergeCell ref="NBE3:NBK3"/>
    <mergeCell ref="NBL3:NBR3"/>
    <mergeCell ref="MYM3:MYS3"/>
    <mergeCell ref="MYT3:MYZ3"/>
    <mergeCell ref="MZA3:MZG3"/>
    <mergeCell ref="MZH3:MZN3"/>
    <mergeCell ref="MZO3:MZU3"/>
    <mergeCell ref="MZV3:NAB3"/>
    <mergeCell ref="MWW3:MXC3"/>
    <mergeCell ref="MXD3:MXJ3"/>
    <mergeCell ref="MXK3:MXQ3"/>
    <mergeCell ref="MXR3:MXX3"/>
    <mergeCell ref="MXY3:MYE3"/>
    <mergeCell ref="MYF3:MYL3"/>
    <mergeCell ref="MVG3:MVM3"/>
    <mergeCell ref="MVN3:MVT3"/>
    <mergeCell ref="MVU3:MWA3"/>
    <mergeCell ref="MWB3:MWH3"/>
    <mergeCell ref="MWI3:MWO3"/>
    <mergeCell ref="MWP3:MWV3"/>
    <mergeCell ref="MTQ3:MTW3"/>
    <mergeCell ref="MTX3:MUD3"/>
    <mergeCell ref="MUE3:MUK3"/>
    <mergeCell ref="MUL3:MUR3"/>
    <mergeCell ref="MUS3:MUY3"/>
    <mergeCell ref="MUZ3:MVF3"/>
    <mergeCell ref="MSA3:MSG3"/>
    <mergeCell ref="MSH3:MSN3"/>
    <mergeCell ref="MSO3:MSU3"/>
    <mergeCell ref="MSV3:MTB3"/>
    <mergeCell ref="MTC3:MTI3"/>
    <mergeCell ref="MTJ3:MTP3"/>
    <mergeCell ref="MQK3:MQQ3"/>
    <mergeCell ref="MQR3:MQX3"/>
    <mergeCell ref="MQY3:MRE3"/>
    <mergeCell ref="MRF3:MRL3"/>
    <mergeCell ref="MRM3:MRS3"/>
    <mergeCell ref="MRT3:MRZ3"/>
    <mergeCell ref="MOU3:MPA3"/>
    <mergeCell ref="MPB3:MPH3"/>
    <mergeCell ref="MPI3:MPO3"/>
    <mergeCell ref="MPP3:MPV3"/>
    <mergeCell ref="MPW3:MQC3"/>
    <mergeCell ref="MQD3:MQJ3"/>
    <mergeCell ref="MNE3:MNK3"/>
    <mergeCell ref="MNL3:MNR3"/>
    <mergeCell ref="MNS3:MNY3"/>
    <mergeCell ref="MNZ3:MOF3"/>
    <mergeCell ref="MOG3:MOM3"/>
    <mergeCell ref="MON3:MOT3"/>
    <mergeCell ref="MLO3:MLU3"/>
    <mergeCell ref="MLV3:MMB3"/>
    <mergeCell ref="MMC3:MMI3"/>
    <mergeCell ref="MMJ3:MMP3"/>
    <mergeCell ref="MMQ3:MMW3"/>
    <mergeCell ref="MMX3:MND3"/>
    <mergeCell ref="MJY3:MKE3"/>
    <mergeCell ref="MKF3:MKL3"/>
    <mergeCell ref="MKM3:MKS3"/>
    <mergeCell ref="MKT3:MKZ3"/>
    <mergeCell ref="MLA3:MLG3"/>
    <mergeCell ref="MLH3:MLN3"/>
    <mergeCell ref="MII3:MIO3"/>
    <mergeCell ref="MIP3:MIV3"/>
    <mergeCell ref="MIW3:MJC3"/>
    <mergeCell ref="MJD3:MJJ3"/>
    <mergeCell ref="MJK3:MJQ3"/>
    <mergeCell ref="MJR3:MJX3"/>
    <mergeCell ref="MGS3:MGY3"/>
    <mergeCell ref="MGZ3:MHF3"/>
    <mergeCell ref="MHG3:MHM3"/>
    <mergeCell ref="MHN3:MHT3"/>
    <mergeCell ref="MHU3:MIA3"/>
    <mergeCell ref="MIB3:MIH3"/>
    <mergeCell ref="MFC3:MFI3"/>
    <mergeCell ref="MFJ3:MFP3"/>
    <mergeCell ref="MFQ3:MFW3"/>
    <mergeCell ref="MFX3:MGD3"/>
    <mergeCell ref="MGE3:MGK3"/>
    <mergeCell ref="MGL3:MGR3"/>
    <mergeCell ref="MDM3:MDS3"/>
    <mergeCell ref="MDT3:MDZ3"/>
    <mergeCell ref="MEA3:MEG3"/>
    <mergeCell ref="MEH3:MEN3"/>
    <mergeCell ref="MEO3:MEU3"/>
    <mergeCell ref="MEV3:MFB3"/>
    <mergeCell ref="MBW3:MCC3"/>
    <mergeCell ref="MCD3:MCJ3"/>
    <mergeCell ref="MCK3:MCQ3"/>
    <mergeCell ref="MCR3:MCX3"/>
    <mergeCell ref="MCY3:MDE3"/>
    <mergeCell ref="MDF3:MDL3"/>
    <mergeCell ref="MAG3:MAM3"/>
    <mergeCell ref="MAN3:MAT3"/>
    <mergeCell ref="MAU3:MBA3"/>
    <mergeCell ref="MBB3:MBH3"/>
    <mergeCell ref="MBI3:MBO3"/>
    <mergeCell ref="MBP3:MBV3"/>
    <mergeCell ref="LYQ3:LYW3"/>
    <mergeCell ref="LYX3:LZD3"/>
    <mergeCell ref="LZE3:LZK3"/>
    <mergeCell ref="LZL3:LZR3"/>
    <mergeCell ref="LZS3:LZY3"/>
    <mergeCell ref="LZZ3:MAF3"/>
    <mergeCell ref="LXA3:LXG3"/>
    <mergeCell ref="LXH3:LXN3"/>
    <mergeCell ref="LXO3:LXU3"/>
    <mergeCell ref="LXV3:LYB3"/>
    <mergeCell ref="LYC3:LYI3"/>
    <mergeCell ref="LYJ3:LYP3"/>
    <mergeCell ref="LVK3:LVQ3"/>
    <mergeCell ref="LVR3:LVX3"/>
    <mergeCell ref="LVY3:LWE3"/>
    <mergeCell ref="LWF3:LWL3"/>
    <mergeCell ref="LWM3:LWS3"/>
    <mergeCell ref="LWT3:LWZ3"/>
    <mergeCell ref="LTU3:LUA3"/>
    <mergeCell ref="LUB3:LUH3"/>
    <mergeCell ref="LUI3:LUO3"/>
    <mergeCell ref="LUP3:LUV3"/>
    <mergeCell ref="LUW3:LVC3"/>
    <mergeCell ref="LVD3:LVJ3"/>
    <mergeCell ref="LSE3:LSK3"/>
    <mergeCell ref="LSL3:LSR3"/>
    <mergeCell ref="LSS3:LSY3"/>
    <mergeCell ref="LSZ3:LTF3"/>
    <mergeCell ref="LTG3:LTM3"/>
    <mergeCell ref="LTN3:LTT3"/>
    <mergeCell ref="LQO3:LQU3"/>
    <mergeCell ref="LQV3:LRB3"/>
    <mergeCell ref="LRC3:LRI3"/>
    <mergeCell ref="LRJ3:LRP3"/>
    <mergeCell ref="LRQ3:LRW3"/>
    <mergeCell ref="LRX3:LSD3"/>
    <mergeCell ref="LOY3:LPE3"/>
    <mergeCell ref="LPF3:LPL3"/>
    <mergeCell ref="LPM3:LPS3"/>
    <mergeCell ref="LPT3:LPZ3"/>
    <mergeCell ref="LQA3:LQG3"/>
    <mergeCell ref="LQH3:LQN3"/>
    <mergeCell ref="LNI3:LNO3"/>
    <mergeCell ref="LNP3:LNV3"/>
    <mergeCell ref="LNW3:LOC3"/>
    <mergeCell ref="LOD3:LOJ3"/>
    <mergeCell ref="LOK3:LOQ3"/>
    <mergeCell ref="LOR3:LOX3"/>
    <mergeCell ref="LLS3:LLY3"/>
    <mergeCell ref="LLZ3:LMF3"/>
    <mergeCell ref="LMG3:LMM3"/>
    <mergeCell ref="LMN3:LMT3"/>
    <mergeCell ref="LMU3:LNA3"/>
    <mergeCell ref="LNB3:LNH3"/>
    <mergeCell ref="LKC3:LKI3"/>
    <mergeCell ref="LKJ3:LKP3"/>
    <mergeCell ref="LKQ3:LKW3"/>
    <mergeCell ref="LKX3:LLD3"/>
    <mergeCell ref="LLE3:LLK3"/>
    <mergeCell ref="LLL3:LLR3"/>
    <mergeCell ref="LIM3:LIS3"/>
    <mergeCell ref="LIT3:LIZ3"/>
    <mergeCell ref="LJA3:LJG3"/>
    <mergeCell ref="LJH3:LJN3"/>
    <mergeCell ref="LJO3:LJU3"/>
    <mergeCell ref="LJV3:LKB3"/>
    <mergeCell ref="LGW3:LHC3"/>
    <mergeCell ref="LHD3:LHJ3"/>
    <mergeCell ref="LHK3:LHQ3"/>
    <mergeCell ref="LHR3:LHX3"/>
    <mergeCell ref="LHY3:LIE3"/>
    <mergeCell ref="LIF3:LIL3"/>
    <mergeCell ref="LFG3:LFM3"/>
    <mergeCell ref="LFN3:LFT3"/>
    <mergeCell ref="LFU3:LGA3"/>
    <mergeCell ref="LGB3:LGH3"/>
    <mergeCell ref="LGI3:LGO3"/>
    <mergeCell ref="LGP3:LGV3"/>
    <mergeCell ref="LDQ3:LDW3"/>
    <mergeCell ref="LDX3:LED3"/>
    <mergeCell ref="LEE3:LEK3"/>
    <mergeCell ref="LEL3:LER3"/>
    <mergeCell ref="LES3:LEY3"/>
    <mergeCell ref="LEZ3:LFF3"/>
    <mergeCell ref="LCA3:LCG3"/>
    <mergeCell ref="LCH3:LCN3"/>
    <mergeCell ref="LCO3:LCU3"/>
    <mergeCell ref="LCV3:LDB3"/>
    <mergeCell ref="LDC3:LDI3"/>
    <mergeCell ref="LDJ3:LDP3"/>
    <mergeCell ref="LAK3:LAQ3"/>
    <mergeCell ref="LAR3:LAX3"/>
    <mergeCell ref="LAY3:LBE3"/>
    <mergeCell ref="LBF3:LBL3"/>
    <mergeCell ref="LBM3:LBS3"/>
    <mergeCell ref="LBT3:LBZ3"/>
    <mergeCell ref="KYU3:KZA3"/>
    <mergeCell ref="KZB3:KZH3"/>
    <mergeCell ref="KZI3:KZO3"/>
    <mergeCell ref="KZP3:KZV3"/>
    <mergeCell ref="KZW3:LAC3"/>
    <mergeCell ref="LAD3:LAJ3"/>
    <mergeCell ref="KXE3:KXK3"/>
    <mergeCell ref="KXL3:KXR3"/>
    <mergeCell ref="KXS3:KXY3"/>
    <mergeCell ref="KXZ3:KYF3"/>
    <mergeCell ref="KYG3:KYM3"/>
    <mergeCell ref="KYN3:KYT3"/>
    <mergeCell ref="KVO3:KVU3"/>
    <mergeCell ref="KVV3:KWB3"/>
    <mergeCell ref="KWC3:KWI3"/>
    <mergeCell ref="KWJ3:KWP3"/>
    <mergeCell ref="KWQ3:KWW3"/>
    <mergeCell ref="KWX3:KXD3"/>
    <mergeCell ref="KTY3:KUE3"/>
    <mergeCell ref="KUF3:KUL3"/>
    <mergeCell ref="KUM3:KUS3"/>
    <mergeCell ref="KUT3:KUZ3"/>
    <mergeCell ref="KVA3:KVG3"/>
    <mergeCell ref="KVH3:KVN3"/>
    <mergeCell ref="KSI3:KSO3"/>
    <mergeCell ref="KSP3:KSV3"/>
    <mergeCell ref="KSW3:KTC3"/>
    <mergeCell ref="KTD3:KTJ3"/>
    <mergeCell ref="KTK3:KTQ3"/>
    <mergeCell ref="KTR3:KTX3"/>
    <mergeCell ref="KQS3:KQY3"/>
    <mergeCell ref="KQZ3:KRF3"/>
    <mergeCell ref="KRG3:KRM3"/>
    <mergeCell ref="KRN3:KRT3"/>
    <mergeCell ref="KRU3:KSA3"/>
    <mergeCell ref="KSB3:KSH3"/>
    <mergeCell ref="KPC3:KPI3"/>
    <mergeCell ref="KPJ3:KPP3"/>
    <mergeCell ref="KPQ3:KPW3"/>
    <mergeCell ref="KPX3:KQD3"/>
    <mergeCell ref="KQE3:KQK3"/>
    <mergeCell ref="KQL3:KQR3"/>
    <mergeCell ref="KNM3:KNS3"/>
    <mergeCell ref="KNT3:KNZ3"/>
    <mergeCell ref="KOA3:KOG3"/>
    <mergeCell ref="KOH3:KON3"/>
    <mergeCell ref="KOO3:KOU3"/>
    <mergeCell ref="KOV3:KPB3"/>
    <mergeCell ref="KLW3:KMC3"/>
    <mergeCell ref="KMD3:KMJ3"/>
    <mergeCell ref="KMK3:KMQ3"/>
    <mergeCell ref="KMR3:KMX3"/>
    <mergeCell ref="KMY3:KNE3"/>
    <mergeCell ref="KNF3:KNL3"/>
    <mergeCell ref="KKG3:KKM3"/>
    <mergeCell ref="KKN3:KKT3"/>
    <mergeCell ref="KKU3:KLA3"/>
    <mergeCell ref="KLB3:KLH3"/>
    <mergeCell ref="KLI3:KLO3"/>
    <mergeCell ref="KLP3:KLV3"/>
    <mergeCell ref="KIQ3:KIW3"/>
    <mergeCell ref="KIX3:KJD3"/>
    <mergeCell ref="KJE3:KJK3"/>
    <mergeCell ref="KJL3:KJR3"/>
    <mergeCell ref="KJS3:KJY3"/>
    <mergeCell ref="KJZ3:KKF3"/>
    <mergeCell ref="KHA3:KHG3"/>
    <mergeCell ref="KHH3:KHN3"/>
    <mergeCell ref="KHO3:KHU3"/>
    <mergeCell ref="KHV3:KIB3"/>
    <mergeCell ref="KIC3:KII3"/>
    <mergeCell ref="KIJ3:KIP3"/>
    <mergeCell ref="KFK3:KFQ3"/>
    <mergeCell ref="KFR3:KFX3"/>
    <mergeCell ref="KFY3:KGE3"/>
    <mergeCell ref="KGF3:KGL3"/>
    <mergeCell ref="KGM3:KGS3"/>
    <mergeCell ref="KGT3:KGZ3"/>
    <mergeCell ref="KDU3:KEA3"/>
    <mergeCell ref="KEB3:KEH3"/>
    <mergeCell ref="KEI3:KEO3"/>
    <mergeCell ref="KEP3:KEV3"/>
    <mergeCell ref="KEW3:KFC3"/>
    <mergeCell ref="KFD3:KFJ3"/>
    <mergeCell ref="KCE3:KCK3"/>
    <mergeCell ref="KCL3:KCR3"/>
    <mergeCell ref="KCS3:KCY3"/>
    <mergeCell ref="KCZ3:KDF3"/>
    <mergeCell ref="KDG3:KDM3"/>
    <mergeCell ref="KDN3:KDT3"/>
    <mergeCell ref="KAO3:KAU3"/>
    <mergeCell ref="KAV3:KBB3"/>
    <mergeCell ref="KBC3:KBI3"/>
    <mergeCell ref="KBJ3:KBP3"/>
    <mergeCell ref="KBQ3:KBW3"/>
    <mergeCell ref="KBX3:KCD3"/>
    <mergeCell ref="JYY3:JZE3"/>
    <mergeCell ref="JZF3:JZL3"/>
    <mergeCell ref="JZM3:JZS3"/>
    <mergeCell ref="JZT3:JZZ3"/>
    <mergeCell ref="KAA3:KAG3"/>
    <mergeCell ref="KAH3:KAN3"/>
    <mergeCell ref="JXI3:JXO3"/>
    <mergeCell ref="JXP3:JXV3"/>
    <mergeCell ref="JXW3:JYC3"/>
    <mergeCell ref="JYD3:JYJ3"/>
    <mergeCell ref="JYK3:JYQ3"/>
    <mergeCell ref="JYR3:JYX3"/>
    <mergeCell ref="JVS3:JVY3"/>
    <mergeCell ref="JVZ3:JWF3"/>
    <mergeCell ref="JWG3:JWM3"/>
    <mergeCell ref="JWN3:JWT3"/>
    <mergeCell ref="JWU3:JXA3"/>
    <mergeCell ref="JXB3:JXH3"/>
    <mergeCell ref="JUC3:JUI3"/>
    <mergeCell ref="JUJ3:JUP3"/>
    <mergeCell ref="JUQ3:JUW3"/>
    <mergeCell ref="JUX3:JVD3"/>
    <mergeCell ref="JVE3:JVK3"/>
    <mergeCell ref="JVL3:JVR3"/>
    <mergeCell ref="JSM3:JSS3"/>
    <mergeCell ref="JST3:JSZ3"/>
    <mergeCell ref="JTA3:JTG3"/>
    <mergeCell ref="JTH3:JTN3"/>
    <mergeCell ref="JTO3:JTU3"/>
    <mergeCell ref="JTV3:JUB3"/>
    <mergeCell ref="JQW3:JRC3"/>
    <mergeCell ref="JRD3:JRJ3"/>
    <mergeCell ref="JRK3:JRQ3"/>
    <mergeCell ref="JRR3:JRX3"/>
    <mergeCell ref="JRY3:JSE3"/>
    <mergeCell ref="JSF3:JSL3"/>
    <mergeCell ref="JPG3:JPM3"/>
    <mergeCell ref="JPN3:JPT3"/>
    <mergeCell ref="JPU3:JQA3"/>
    <mergeCell ref="JQB3:JQH3"/>
    <mergeCell ref="JQI3:JQO3"/>
    <mergeCell ref="JQP3:JQV3"/>
    <mergeCell ref="JNQ3:JNW3"/>
    <mergeCell ref="JNX3:JOD3"/>
    <mergeCell ref="JOE3:JOK3"/>
    <mergeCell ref="JOL3:JOR3"/>
    <mergeCell ref="JOS3:JOY3"/>
    <mergeCell ref="JOZ3:JPF3"/>
    <mergeCell ref="JMA3:JMG3"/>
    <mergeCell ref="JMH3:JMN3"/>
    <mergeCell ref="JMO3:JMU3"/>
    <mergeCell ref="JMV3:JNB3"/>
    <mergeCell ref="JNC3:JNI3"/>
    <mergeCell ref="JNJ3:JNP3"/>
    <mergeCell ref="JKK3:JKQ3"/>
    <mergeCell ref="JKR3:JKX3"/>
    <mergeCell ref="JKY3:JLE3"/>
    <mergeCell ref="JLF3:JLL3"/>
    <mergeCell ref="JLM3:JLS3"/>
    <mergeCell ref="JLT3:JLZ3"/>
    <mergeCell ref="JIU3:JJA3"/>
    <mergeCell ref="JJB3:JJH3"/>
    <mergeCell ref="JJI3:JJO3"/>
    <mergeCell ref="JJP3:JJV3"/>
    <mergeCell ref="JJW3:JKC3"/>
    <mergeCell ref="JKD3:JKJ3"/>
    <mergeCell ref="JHE3:JHK3"/>
    <mergeCell ref="JHL3:JHR3"/>
    <mergeCell ref="JHS3:JHY3"/>
    <mergeCell ref="JHZ3:JIF3"/>
    <mergeCell ref="JIG3:JIM3"/>
    <mergeCell ref="JIN3:JIT3"/>
    <mergeCell ref="JFO3:JFU3"/>
    <mergeCell ref="JFV3:JGB3"/>
    <mergeCell ref="JGC3:JGI3"/>
    <mergeCell ref="JGJ3:JGP3"/>
    <mergeCell ref="JGQ3:JGW3"/>
    <mergeCell ref="JGX3:JHD3"/>
    <mergeCell ref="JDY3:JEE3"/>
    <mergeCell ref="JEF3:JEL3"/>
    <mergeCell ref="JEM3:JES3"/>
    <mergeCell ref="JET3:JEZ3"/>
    <mergeCell ref="JFA3:JFG3"/>
    <mergeCell ref="JFH3:JFN3"/>
    <mergeCell ref="JCI3:JCO3"/>
    <mergeCell ref="JCP3:JCV3"/>
    <mergeCell ref="JCW3:JDC3"/>
    <mergeCell ref="JDD3:JDJ3"/>
    <mergeCell ref="JDK3:JDQ3"/>
    <mergeCell ref="JDR3:JDX3"/>
    <mergeCell ref="JAS3:JAY3"/>
    <mergeCell ref="JAZ3:JBF3"/>
    <mergeCell ref="JBG3:JBM3"/>
    <mergeCell ref="JBN3:JBT3"/>
    <mergeCell ref="JBU3:JCA3"/>
    <mergeCell ref="JCB3:JCH3"/>
    <mergeCell ref="IZC3:IZI3"/>
    <mergeCell ref="IZJ3:IZP3"/>
    <mergeCell ref="IZQ3:IZW3"/>
    <mergeCell ref="IZX3:JAD3"/>
    <mergeCell ref="JAE3:JAK3"/>
    <mergeCell ref="JAL3:JAR3"/>
    <mergeCell ref="IXM3:IXS3"/>
    <mergeCell ref="IXT3:IXZ3"/>
    <mergeCell ref="IYA3:IYG3"/>
    <mergeCell ref="IYH3:IYN3"/>
    <mergeCell ref="IYO3:IYU3"/>
    <mergeCell ref="IYV3:IZB3"/>
    <mergeCell ref="IVW3:IWC3"/>
    <mergeCell ref="IWD3:IWJ3"/>
    <mergeCell ref="IWK3:IWQ3"/>
    <mergeCell ref="IWR3:IWX3"/>
    <mergeCell ref="IWY3:IXE3"/>
    <mergeCell ref="IXF3:IXL3"/>
    <mergeCell ref="IUG3:IUM3"/>
    <mergeCell ref="IUN3:IUT3"/>
    <mergeCell ref="IUU3:IVA3"/>
    <mergeCell ref="IVB3:IVH3"/>
    <mergeCell ref="IVI3:IVO3"/>
    <mergeCell ref="IVP3:IVV3"/>
    <mergeCell ref="ISQ3:ISW3"/>
    <mergeCell ref="ISX3:ITD3"/>
    <mergeCell ref="ITE3:ITK3"/>
    <mergeCell ref="ITL3:ITR3"/>
    <mergeCell ref="ITS3:ITY3"/>
    <mergeCell ref="ITZ3:IUF3"/>
    <mergeCell ref="IRA3:IRG3"/>
    <mergeCell ref="IRH3:IRN3"/>
    <mergeCell ref="IRO3:IRU3"/>
    <mergeCell ref="IRV3:ISB3"/>
    <mergeCell ref="ISC3:ISI3"/>
    <mergeCell ref="ISJ3:ISP3"/>
    <mergeCell ref="IPK3:IPQ3"/>
    <mergeCell ref="IPR3:IPX3"/>
    <mergeCell ref="IPY3:IQE3"/>
    <mergeCell ref="IQF3:IQL3"/>
    <mergeCell ref="IQM3:IQS3"/>
    <mergeCell ref="IQT3:IQZ3"/>
    <mergeCell ref="INU3:IOA3"/>
    <mergeCell ref="IOB3:IOH3"/>
    <mergeCell ref="IOI3:IOO3"/>
    <mergeCell ref="IOP3:IOV3"/>
    <mergeCell ref="IOW3:IPC3"/>
    <mergeCell ref="IPD3:IPJ3"/>
    <mergeCell ref="IME3:IMK3"/>
    <mergeCell ref="IML3:IMR3"/>
    <mergeCell ref="IMS3:IMY3"/>
    <mergeCell ref="IMZ3:INF3"/>
    <mergeCell ref="ING3:INM3"/>
    <mergeCell ref="INN3:INT3"/>
    <mergeCell ref="IKO3:IKU3"/>
    <mergeCell ref="IKV3:ILB3"/>
    <mergeCell ref="ILC3:ILI3"/>
    <mergeCell ref="ILJ3:ILP3"/>
    <mergeCell ref="ILQ3:ILW3"/>
    <mergeCell ref="ILX3:IMD3"/>
    <mergeCell ref="IIY3:IJE3"/>
    <mergeCell ref="IJF3:IJL3"/>
    <mergeCell ref="IJM3:IJS3"/>
    <mergeCell ref="IJT3:IJZ3"/>
    <mergeCell ref="IKA3:IKG3"/>
    <mergeCell ref="IKH3:IKN3"/>
    <mergeCell ref="IHI3:IHO3"/>
    <mergeCell ref="IHP3:IHV3"/>
    <mergeCell ref="IHW3:IIC3"/>
    <mergeCell ref="IID3:IIJ3"/>
    <mergeCell ref="IIK3:IIQ3"/>
    <mergeCell ref="IIR3:IIX3"/>
    <mergeCell ref="IFS3:IFY3"/>
    <mergeCell ref="IFZ3:IGF3"/>
    <mergeCell ref="IGG3:IGM3"/>
    <mergeCell ref="IGN3:IGT3"/>
    <mergeCell ref="IGU3:IHA3"/>
    <mergeCell ref="IHB3:IHH3"/>
    <mergeCell ref="IEC3:IEI3"/>
    <mergeCell ref="IEJ3:IEP3"/>
    <mergeCell ref="IEQ3:IEW3"/>
    <mergeCell ref="IEX3:IFD3"/>
    <mergeCell ref="IFE3:IFK3"/>
    <mergeCell ref="IFL3:IFR3"/>
    <mergeCell ref="ICM3:ICS3"/>
    <mergeCell ref="ICT3:ICZ3"/>
    <mergeCell ref="IDA3:IDG3"/>
    <mergeCell ref="IDH3:IDN3"/>
    <mergeCell ref="IDO3:IDU3"/>
    <mergeCell ref="IDV3:IEB3"/>
    <mergeCell ref="IAW3:IBC3"/>
    <mergeCell ref="IBD3:IBJ3"/>
    <mergeCell ref="IBK3:IBQ3"/>
    <mergeCell ref="IBR3:IBX3"/>
    <mergeCell ref="IBY3:ICE3"/>
    <mergeCell ref="ICF3:ICL3"/>
    <mergeCell ref="HZG3:HZM3"/>
    <mergeCell ref="HZN3:HZT3"/>
    <mergeCell ref="HZU3:IAA3"/>
    <mergeCell ref="IAB3:IAH3"/>
    <mergeCell ref="IAI3:IAO3"/>
    <mergeCell ref="IAP3:IAV3"/>
    <mergeCell ref="HXQ3:HXW3"/>
    <mergeCell ref="HXX3:HYD3"/>
    <mergeCell ref="HYE3:HYK3"/>
    <mergeCell ref="HYL3:HYR3"/>
    <mergeCell ref="HYS3:HYY3"/>
    <mergeCell ref="HYZ3:HZF3"/>
    <mergeCell ref="HWA3:HWG3"/>
    <mergeCell ref="HWH3:HWN3"/>
    <mergeCell ref="HWO3:HWU3"/>
    <mergeCell ref="HWV3:HXB3"/>
    <mergeCell ref="HXC3:HXI3"/>
    <mergeCell ref="HXJ3:HXP3"/>
    <mergeCell ref="HUK3:HUQ3"/>
    <mergeCell ref="HUR3:HUX3"/>
    <mergeCell ref="HUY3:HVE3"/>
    <mergeCell ref="HVF3:HVL3"/>
    <mergeCell ref="HVM3:HVS3"/>
    <mergeCell ref="HVT3:HVZ3"/>
    <mergeCell ref="HSU3:HTA3"/>
    <mergeCell ref="HTB3:HTH3"/>
    <mergeCell ref="HTI3:HTO3"/>
    <mergeCell ref="HTP3:HTV3"/>
    <mergeCell ref="HTW3:HUC3"/>
    <mergeCell ref="HUD3:HUJ3"/>
    <mergeCell ref="HRE3:HRK3"/>
    <mergeCell ref="HRL3:HRR3"/>
    <mergeCell ref="HRS3:HRY3"/>
    <mergeCell ref="HRZ3:HSF3"/>
    <mergeCell ref="HSG3:HSM3"/>
    <mergeCell ref="HSN3:HST3"/>
    <mergeCell ref="HPO3:HPU3"/>
    <mergeCell ref="HPV3:HQB3"/>
    <mergeCell ref="HQC3:HQI3"/>
    <mergeCell ref="HQJ3:HQP3"/>
    <mergeCell ref="HQQ3:HQW3"/>
    <mergeCell ref="HQX3:HRD3"/>
    <mergeCell ref="HNY3:HOE3"/>
    <mergeCell ref="HOF3:HOL3"/>
    <mergeCell ref="HOM3:HOS3"/>
    <mergeCell ref="HOT3:HOZ3"/>
    <mergeCell ref="HPA3:HPG3"/>
    <mergeCell ref="HPH3:HPN3"/>
    <mergeCell ref="HMI3:HMO3"/>
    <mergeCell ref="HMP3:HMV3"/>
    <mergeCell ref="HMW3:HNC3"/>
    <mergeCell ref="HND3:HNJ3"/>
    <mergeCell ref="HNK3:HNQ3"/>
    <mergeCell ref="HNR3:HNX3"/>
    <mergeCell ref="HKS3:HKY3"/>
    <mergeCell ref="HKZ3:HLF3"/>
    <mergeCell ref="HLG3:HLM3"/>
    <mergeCell ref="HLN3:HLT3"/>
    <mergeCell ref="HLU3:HMA3"/>
    <mergeCell ref="HMB3:HMH3"/>
    <mergeCell ref="HJC3:HJI3"/>
    <mergeCell ref="HJJ3:HJP3"/>
    <mergeCell ref="HJQ3:HJW3"/>
    <mergeCell ref="HJX3:HKD3"/>
    <mergeCell ref="HKE3:HKK3"/>
    <mergeCell ref="HKL3:HKR3"/>
    <mergeCell ref="HHM3:HHS3"/>
    <mergeCell ref="HHT3:HHZ3"/>
    <mergeCell ref="HIA3:HIG3"/>
    <mergeCell ref="HIH3:HIN3"/>
    <mergeCell ref="HIO3:HIU3"/>
    <mergeCell ref="HIV3:HJB3"/>
    <mergeCell ref="HFW3:HGC3"/>
    <mergeCell ref="HGD3:HGJ3"/>
    <mergeCell ref="HGK3:HGQ3"/>
    <mergeCell ref="HGR3:HGX3"/>
    <mergeCell ref="HGY3:HHE3"/>
    <mergeCell ref="HHF3:HHL3"/>
    <mergeCell ref="HEG3:HEM3"/>
    <mergeCell ref="HEN3:HET3"/>
    <mergeCell ref="HEU3:HFA3"/>
    <mergeCell ref="HFB3:HFH3"/>
    <mergeCell ref="HFI3:HFO3"/>
    <mergeCell ref="HFP3:HFV3"/>
    <mergeCell ref="HCQ3:HCW3"/>
    <mergeCell ref="HCX3:HDD3"/>
    <mergeCell ref="HDE3:HDK3"/>
    <mergeCell ref="HDL3:HDR3"/>
    <mergeCell ref="HDS3:HDY3"/>
    <mergeCell ref="HDZ3:HEF3"/>
    <mergeCell ref="HBA3:HBG3"/>
    <mergeCell ref="HBH3:HBN3"/>
    <mergeCell ref="HBO3:HBU3"/>
    <mergeCell ref="HBV3:HCB3"/>
    <mergeCell ref="HCC3:HCI3"/>
    <mergeCell ref="HCJ3:HCP3"/>
    <mergeCell ref="GZK3:GZQ3"/>
    <mergeCell ref="GZR3:GZX3"/>
    <mergeCell ref="GZY3:HAE3"/>
    <mergeCell ref="HAF3:HAL3"/>
    <mergeCell ref="HAM3:HAS3"/>
    <mergeCell ref="HAT3:HAZ3"/>
    <mergeCell ref="GXU3:GYA3"/>
    <mergeCell ref="GYB3:GYH3"/>
    <mergeCell ref="GYI3:GYO3"/>
    <mergeCell ref="GYP3:GYV3"/>
    <mergeCell ref="GYW3:GZC3"/>
    <mergeCell ref="GZD3:GZJ3"/>
    <mergeCell ref="GWE3:GWK3"/>
    <mergeCell ref="GWL3:GWR3"/>
    <mergeCell ref="GWS3:GWY3"/>
    <mergeCell ref="GWZ3:GXF3"/>
    <mergeCell ref="GXG3:GXM3"/>
    <mergeCell ref="GXN3:GXT3"/>
    <mergeCell ref="GUO3:GUU3"/>
    <mergeCell ref="GUV3:GVB3"/>
    <mergeCell ref="GVC3:GVI3"/>
    <mergeCell ref="GVJ3:GVP3"/>
    <mergeCell ref="GVQ3:GVW3"/>
    <mergeCell ref="GVX3:GWD3"/>
    <mergeCell ref="GSY3:GTE3"/>
    <mergeCell ref="GTF3:GTL3"/>
    <mergeCell ref="GTM3:GTS3"/>
    <mergeCell ref="GTT3:GTZ3"/>
    <mergeCell ref="GUA3:GUG3"/>
    <mergeCell ref="GUH3:GUN3"/>
    <mergeCell ref="GRI3:GRO3"/>
    <mergeCell ref="GRP3:GRV3"/>
    <mergeCell ref="GRW3:GSC3"/>
    <mergeCell ref="GSD3:GSJ3"/>
    <mergeCell ref="GSK3:GSQ3"/>
    <mergeCell ref="GSR3:GSX3"/>
    <mergeCell ref="GPS3:GPY3"/>
    <mergeCell ref="GPZ3:GQF3"/>
    <mergeCell ref="GQG3:GQM3"/>
    <mergeCell ref="GQN3:GQT3"/>
    <mergeCell ref="GQU3:GRA3"/>
    <mergeCell ref="GRB3:GRH3"/>
    <mergeCell ref="GOC3:GOI3"/>
    <mergeCell ref="GOJ3:GOP3"/>
    <mergeCell ref="GOQ3:GOW3"/>
    <mergeCell ref="GOX3:GPD3"/>
    <mergeCell ref="GPE3:GPK3"/>
    <mergeCell ref="GPL3:GPR3"/>
    <mergeCell ref="GMM3:GMS3"/>
    <mergeCell ref="GMT3:GMZ3"/>
    <mergeCell ref="GNA3:GNG3"/>
    <mergeCell ref="GNH3:GNN3"/>
    <mergeCell ref="GNO3:GNU3"/>
    <mergeCell ref="GNV3:GOB3"/>
    <mergeCell ref="GKW3:GLC3"/>
    <mergeCell ref="GLD3:GLJ3"/>
    <mergeCell ref="GLK3:GLQ3"/>
    <mergeCell ref="GLR3:GLX3"/>
    <mergeCell ref="GLY3:GME3"/>
    <mergeCell ref="GMF3:GML3"/>
    <mergeCell ref="GJG3:GJM3"/>
    <mergeCell ref="GJN3:GJT3"/>
    <mergeCell ref="GJU3:GKA3"/>
    <mergeCell ref="GKB3:GKH3"/>
    <mergeCell ref="GKI3:GKO3"/>
    <mergeCell ref="GKP3:GKV3"/>
    <mergeCell ref="GHQ3:GHW3"/>
    <mergeCell ref="GHX3:GID3"/>
    <mergeCell ref="GIE3:GIK3"/>
    <mergeCell ref="GIL3:GIR3"/>
    <mergeCell ref="GIS3:GIY3"/>
    <mergeCell ref="GIZ3:GJF3"/>
    <mergeCell ref="GGA3:GGG3"/>
    <mergeCell ref="GGH3:GGN3"/>
    <mergeCell ref="GGO3:GGU3"/>
    <mergeCell ref="GGV3:GHB3"/>
    <mergeCell ref="GHC3:GHI3"/>
    <mergeCell ref="GHJ3:GHP3"/>
    <mergeCell ref="GEK3:GEQ3"/>
    <mergeCell ref="GER3:GEX3"/>
    <mergeCell ref="GEY3:GFE3"/>
    <mergeCell ref="GFF3:GFL3"/>
    <mergeCell ref="GFM3:GFS3"/>
    <mergeCell ref="GFT3:GFZ3"/>
    <mergeCell ref="GCU3:GDA3"/>
    <mergeCell ref="GDB3:GDH3"/>
    <mergeCell ref="GDI3:GDO3"/>
    <mergeCell ref="GDP3:GDV3"/>
    <mergeCell ref="GDW3:GEC3"/>
    <mergeCell ref="GED3:GEJ3"/>
    <mergeCell ref="GBE3:GBK3"/>
    <mergeCell ref="GBL3:GBR3"/>
    <mergeCell ref="GBS3:GBY3"/>
    <mergeCell ref="GBZ3:GCF3"/>
    <mergeCell ref="GCG3:GCM3"/>
    <mergeCell ref="GCN3:GCT3"/>
    <mergeCell ref="FZO3:FZU3"/>
    <mergeCell ref="FZV3:GAB3"/>
    <mergeCell ref="GAC3:GAI3"/>
    <mergeCell ref="GAJ3:GAP3"/>
    <mergeCell ref="GAQ3:GAW3"/>
    <mergeCell ref="GAX3:GBD3"/>
    <mergeCell ref="FXY3:FYE3"/>
    <mergeCell ref="FYF3:FYL3"/>
    <mergeCell ref="FYM3:FYS3"/>
    <mergeCell ref="FYT3:FYZ3"/>
    <mergeCell ref="FZA3:FZG3"/>
    <mergeCell ref="FZH3:FZN3"/>
    <mergeCell ref="FWI3:FWO3"/>
    <mergeCell ref="FWP3:FWV3"/>
    <mergeCell ref="FWW3:FXC3"/>
    <mergeCell ref="FXD3:FXJ3"/>
    <mergeCell ref="FXK3:FXQ3"/>
    <mergeCell ref="FXR3:FXX3"/>
    <mergeCell ref="FUS3:FUY3"/>
    <mergeCell ref="FUZ3:FVF3"/>
    <mergeCell ref="FVG3:FVM3"/>
    <mergeCell ref="FVN3:FVT3"/>
    <mergeCell ref="FVU3:FWA3"/>
    <mergeCell ref="FWB3:FWH3"/>
    <mergeCell ref="FTC3:FTI3"/>
    <mergeCell ref="FTJ3:FTP3"/>
    <mergeCell ref="FTQ3:FTW3"/>
    <mergeCell ref="FTX3:FUD3"/>
    <mergeCell ref="FUE3:FUK3"/>
    <mergeCell ref="FUL3:FUR3"/>
    <mergeCell ref="FRM3:FRS3"/>
    <mergeCell ref="FRT3:FRZ3"/>
    <mergeCell ref="FSA3:FSG3"/>
    <mergeCell ref="FSH3:FSN3"/>
    <mergeCell ref="FSO3:FSU3"/>
    <mergeCell ref="FSV3:FTB3"/>
    <mergeCell ref="FPW3:FQC3"/>
    <mergeCell ref="FQD3:FQJ3"/>
    <mergeCell ref="FQK3:FQQ3"/>
    <mergeCell ref="FQR3:FQX3"/>
    <mergeCell ref="FQY3:FRE3"/>
    <mergeCell ref="FRF3:FRL3"/>
    <mergeCell ref="FOG3:FOM3"/>
    <mergeCell ref="FON3:FOT3"/>
    <mergeCell ref="FOU3:FPA3"/>
    <mergeCell ref="FPB3:FPH3"/>
    <mergeCell ref="FPI3:FPO3"/>
    <mergeCell ref="FPP3:FPV3"/>
    <mergeCell ref="FMQ3:FMW3"/>
    <mergeCell ref="FMX3:FND3"/>
    <mergeCell ref="FNE3:FNK3"/>
    <mergeCell ref="FNL3:FNR3"/>
    <mergeCell ref="FNS3:FNY3"/>
    <mergeCell ref="FNZ3:FOF3"/>
    <mergeCell ref="FLA3:FLG3"/>
    <mergeCell ref="FLH3:FLN3"/>
    <mergeCell ref="FLO3:FLU3"/>
    <mergeCell ref="FLV3:FMB3"/>
    <mergeCell ref="FMC3:FMI3"/>
    <mergeCell ref="FMJ3:FMP3"/>
    <mergeCell ref="FJK3:FJQ3"/>
    <mergeCell ref="FJR3:FJX3"/>
    <mergeCell ref="FJY3:FKE3"/>
    <mergeCell ref="FKF3:FKL3"/>
    <mergeCell ref="FKM3:FKS3"/>
    <mergeCell ref="FKT3:FKZ3"/>
    <mergeCell ref="FHU3:FIA3"/>
    <mergeCell ref="FIB3:FIH3"/>
    <mergeCell ref="FII3:FIO3"/>
    <mergeCell ref="FIP3:FIV3"/>
    <mergeCell ref="FIW3:FJC3"/>
    <mergeCell ref="FJD3:FJJ3"/>
    <mergeCell ref="FGE3:FGK3"/>
    <mergeCell ref="FGL3:FGR3"/>
    <mergeCell ref="FGS3:FGY3"/>
    <mergeCell ref="FGZ3:FHF3"/>
    <mergeCell ref="FHG3:FHM3"/>
    <mergeCell ref="FHN3:FHT3"/>
    <mergeCell ref="FEO3:FEU3"/>
    <mergeCell ref="FEV3:FFB3"/>
    <mergeCell ref="FFC3:FFI3"/>
    <mergeCell ref="FFJ3:FFP3"/>
    <mergeCell ref="FFQ3:FFW3"/>
    <mergeCell ref="FFX3:FGD3"/>
    <mergeCell ref="FCY3:FDE3"/>
    <mergeCell ref="FDF3:FDL3"/>
    <mergeCell ref="FDM3:FDS3"/>
    <mergeCell ref="FDT3:FDZ3"/>
    <mergeCell ref="FEA3:FEG3"/>
    <mergeCell ref="FEH3:FEN3"/>
    <mergeCell ref="FBI3:FBO3"/>
    <mergeCell ref="FBP3:FBV3"/>
    <mergeCell ref="FBW3:FCC3"/>
    <mergeCell ref="FCD3:FCJ3"/>
    <mergeCell ref="FCK3:FCQ3"/>
    <mergeCell ref="FCR3:FCX3"/>
    <mergeCell ref="EZS3:EZY3"/>
    <mergeCell ref="EZZ3:FAF3"/>
    <mergeCell ref="FAG3:FAM3"/>
    <mergeCell ref="FAN3:FAT3"/>
    <mergeCell ref="FAU3:FBA3"/>
    <mergeCell ref="FBB3:FBH3"/>
    <mergeCell ref="EYC3:EYI3"/>
    <mergeCell ref="EYJ3:EYP3"/>
    <mergeCell ref="EYQ3:EYW3"/>
    <mergeCell ref="EYX3:EZD3"/>
    <mergeCell ref="EZE3:EZK3"/>
    <mergeCell ref="EZL3:EZR3"/>
    <mergeCell ref="EWM3:EWS3"/>
    <mergeCell ref="EWT3:EWZ3"/>
    <mergeCell ref="EXA3:EXG3"/>
    <mergeCell ref="EXH3:EXN3"/>
    <mergeCell ref="EXO3:EXU3"/>
    <mergeCell ref="EXV3:EYB3"/>
    <mergeCell ref="EUW3:EVC3"/>
    <mergeCell ref="EVD3:EVJ3"/>
    <mergeCell ref="EVK3:EVQ3"/>
    <mergeCell ref="EVR3:EVX3"/>
    <mergeCell ref="EVY3:EWE3"/>
    <mergeCell ref="EWF3:EWL3"/>
    <mergeCell ref="ETG3:ETM3"/>
    <mergeCell ref="ETN3:ETT3"/>
    <mergeCell ref="ETU3:EUA3"/>
    <mergeCell ref="EUB3:EUH3"/>
    <mergeCell ref="EUI3:EUO3"/>
    <mergeCell ref="EUP3:EUV3"/>
    <mergeCell ref="ERQ3:ERW3"/>
    <mergeCell ref="ERX3:ESD3"/>
    <mergeCell ref="ESE3:ESK3"/>
    <mergeCell ref="ESL3:ESR3"/>
    <mergeCell ref="ESS3:ESY3"/>
    <mergeCell ref="ESZ3:ETF3"/>
    <mergeCell ref="EQA3:EQG3"/>
    <mergeCell ref="EQH3:EQN3"/>
    <mergeCell ref="EQO3:EQU3"/>
    <mergeCell ref="EQV3:ERB3"/>
    <mergeCell ref="ERC3:ERI3"/>
    <mergeCell ref="ERJ3:ERP3"/>
    <mergeCell ref="EOK3:EOQ3"/>
    <mergeCell ref="EOR3:EOX3"/>
    <mergeCell ref="EOY3:EPE3"/>
    <mergeCell ref="EPF3:EPL3"/>
    <mergeCell ref="EPM3:EPS3"/>
    <mergeCell ref="EPT3:EPZ3"/>
    <mergeCell ref="EMU3:ENA3"/>
    <mergeCell ref="ENB3:ENH3"/>
    <mergeCell ref="ENI3:ENO3"/>
    <mergeCell ref="ENP3:ENV3"/>
    <mergeCell ref="ENW3:EOC3"/>
    <mergeCell ref="EOD3:EOJ3"/>
    <mergeCell ref="ELE3:ELK3"/>
    <mergeCell ref="ELL3:ELR3"/>
    <mergeCell ref="ELS3:ELY3"/>
    <mergeCell ref="ELZ3:EMF3"/>
    <mergeCell ref="EMG3:EMM3"/>
    <mergeCell ref="EMN3:EMT3"/>
    <mergeCell ref="EJO3:EJU3"/>
    <mergeCell ref="EJV3:EKB3"/>
    <mergeCell ref="EKC3:EKI3"/>
    <mergeCell ref="EKJ3:EKP3"/>
    <mergeCell ref="EKQ3:EKW3"/>
    <mergeCell ref="EKX3:ELD3"/>
    <mergeCell ref="EHY3:EIE3"/>
    <mergeCell ref="EIF3:EIL3"/>
    <mergeCell ref="EIM3:EIS3"/>
    <mergeCell ref="EIT3:EIZ3"/>
    <mergeCell ref="EJA3:EJG3"/>
    <mergeCell ref="EJH3:EJN3"/>
    <mergeCell ref="EGI3:EGO3"/>
    <mergeCell ref="EGP3:EGV3"/>
    <mergeCell ref="EGW3:EHC3"/>
    <mergeCell ref="EHD3:EHJ3"/>
    <mergeCell ref="EHK3:EHQ3"/>
    <mergeCell ref="EHR3:EHX3"/>
    <mergeCell ref="EES3:EEY3"/>
    <mergeCell ref="EEZ3:EFF3"/>
    <mergeCell ref="EFG3:EFM3"/>
    <mergeCell ref="EFN3:EFT3"/>
    <mergeCell ref="EFU3:EGA3"/>
    <mergeCell ref="EGB3:EGH3"/>
    <mergeCell ref="EDC3:EDI3"/>
    <mergeCell ref="EDJ3:EDP3"/>
    <mergeCell ref="EDQ3:EDW3"/>
    <mergeCell ref="EDX3:EED3"/>
    <mergeCell ref="EEE3:EEK3"/>
    <mergeCell ref="EEL3:EER3"/>
    <mergeCell ref="EBM3:EBS3"/>
    <mergeCell ref="EBT3:EBZ3"/>
    <mergeCell ref="ECA3:ECG3"/>
    <mergeCell ref="ECH3:ECN3"/>
    <mergeCell ref="ECO3:ECU3"/>
    <mergeCell ref="ECV3:EDB3"/>
    <mergeCell ref="DZW3:EAC3"/>
    <mergeCell ref="EAD3:EAJ3"/>
    <mergeCell ref="EAK3:EAQ3"/>
    <mergeCell ref="EAR3:EAX3"/>
    <mergeCell ref="EAY3:EBE3"/>
    <mergeCell ref="EBF3:EBL3"/>
    <mergeCell ref="DYG3:DYM3"/>
    <mergeCell ref="DYN3:DYT3"/>
    <mergeCell ref="DYU3:DZA3"/>
    <mergeCell ref="DZB3:DZH3"/>
    <mergeCell ref="DZI3:DZO3"/>
    <mergeCell ref="DZP3:DZV3"/>
    <mergeCell ref="DWQ3:DWW3"/>
    <mergeCell ref="DWX3:DXD3"/>
    <mergeCell ref="DXE3:DXK3"/>
    <mergeCell ref="DXL3:DXR3"/>
    <mergeCell ref="DXS3:DXY3"/>
    <mergeCell ref="DXZ3:DYF3"/>
    <mergeCell ref="DVA3:DVG3"/>
    <mergeCell ref="DVH3:DVN3"/>
    <mergeCell ref="DVO3:DVU3"/>
    <mergeCell ref="DVV3:DWB3"/>
    <mergeCell ref="DWC3:DWI3"/>
    <mergeCell ref="DWJ3:DWP3"/>
    <mergeCell ref="DTK3:DTQ3"/>
    <mergeCell ref="DTR3:DTX3"/>
    <mergeCell ref="DTY3:DUE3"/>
    <mergeCell ref="DUF3:DUL3"/>
    <mergeCell ref="DUM3:DUS3"/>
    <mergeCell ref="DUT3:DUZ3"/>
    <mergeCell ref="DRU3:DSA3"/>
    <mergeCell ref="DSB3:DSH3"/>
    <mergeCell ref="DSI3:DSO3"/>
    <mergeCell ref="DSP3:DSV3"/>
    <mergeCell ref="DSW3:DTC3"/>
    <mergeCell ref="DTD3:DTJ3"/>
    <mergeCell ref="DQE3:DQK3"/>
    <mergeCell ref="DQL3:DQR3"/>
    <mergeCell ref="DQS3:DQY3"/>
    <mergeCell ref="DQZ3:DRF3"/>
    <mergeCell ref="DRG3:DRM3"/>
    <mergeCell ref="DRN3:DRT3"/>
    <mergeCell ref="DOO3:DOU3"/>
    <mergeCell ref="DOV3:DPB3"/>
    <mergeCell ref="DPC3:DPI3"/>
    <mergeCell ref="DPJ3:DPP3"/>
    <mergeCell ref="DPQ3:DPW3"/>
    <mergeCell ref="DPX3:DQD3"/>
    <mergeCell ref="DMY3:DNE3"/>
    <mergeCell ref="DNF3:DNL3"/>
    <mergeCell ref="DNM3:DNS3"/>
    <mergeCell ref="DNT3:DNZ3"/>
    <mergeCell ref="DOA3:DOG3"/>
    <mergeCell ref="DOH3:DON3"/>
    <mergeCell ref="DLI3:DLO3"/>
    <mergeCell ref="DLP3:DLV3"/>
    <mergeCell ref="DLW3:DMC3"/>
    <mergeCell ref="DMD3:DMJ3"/>
    <mergeCell ref="DMK3:DMQ3"/>
    <mergeCell ref="DMR3:DMX3"/>
    <mergeCell ref="DJS3:DJY3"/>
    <mergeCell ref="DJZ3:DKF3"/>
    <mergeCell ref="DKG3:DKM3"/>
    <mergeCell ref="DKN3:DKT3"/>
    <mergeCell ref="DKU3:DLA3"/>
    <mergeCell ref="DLB3:DLH3"/>
    <mergeCell ref="DIC3:DII3"/>
    <mergeCell ref="DIJ3:DIP3"/>
    <mergeCell ref="DIQ3:DIW3"/>
    <mergeCell ref="DIX3:DJD3"/>
    <mergeCell ref="DJE3:DJK3"/>
    <mergeCell ref="DJL3:DJR3"/>
    <mergeCell ref="DGM3:DGS3"/>
    <mergeCell ref="DGT3:DGZ3"/>
    <mergeCell ref="DHA3:DHG3"/>
    <mergeCell ref="DHH3:DHN3"/>
    <mergeCell ref="DHO3:DHU3"/>
    <mergeCell ref="DHV3:DIB3"/>
    <mergeCell ref="DEW3:DFC3"/>
    <mergeCell ref="DFD3:DFJ3"/>
    <mergeCell ref="DFK3:DFQ3"/>
    <mergeCell ref="DFR3:DFX3"/>
    <mergeCell ref="DFY3:DGE3"/>
    <mergeCell ref="DGF3:DGL3"/>
    <mergeCell ref="DDG3:DDM3"/>
    <mergeCell ref="DDN3:DDT3"/>
    <mergeCell ref="DDU3:DEA3"/>
    <mergeCell ref="DEB3:DEH3"/>
    <mergeCell ref="DEI3:DEO3"/>
    <mergeCell ref="DEP3:DEV3"/>
    <mergeCell ref="DBQ3:DBW3"/>
    <mergeCell ref="DBX3:DCD3"/>
    <mergeCell ref="DCE3:DCK3"/>
    <mergeCell ref="DCL3:DCR3"/>
    <mergeCell ref="DCS3:DCY3"/>
    <mergeCell ref="DCZ3:DDF3"/>
    <mergeCell ref="DAA3:DAG3"/>
    <mergeCell ref="DAH3:DAN3"/>
    <mergeCell ref="DAO3:DAU3"/>
    <mergeCell ref="DAV3:DBB3"/>
    <mergeCell ref="DBC3:DBI3"/>
    <mergeCell ref="DBJ3:DBP3"/>
    <mergeCell ref="CYK3:CYQ3"/>
    <mergeCell ref="CYR3:CYX3"/>
    <mergeCell ref="CYY3:CZE3"/>
    <mergeCell ref="CZF3:CZL3"/>
    <mergeCell ref="CZM3:CZS3"/>
    <mergeCell ref="CZT3:CZZ3"/>
    <mergeCell ref="CWU3:CXA3"/>
    <mergeCell ref="CXB3:CXH3"/>
    <mergeCell ref="CXI3:CXO3"/>
    <mergeCell ref="CXP3:CXV3"/>
    <mergeCell ref="CXW3:CYC3"/>
    <mergeCell ref="CYD3:CYJ3"/>
    <mergeCell ref="CVE3:CVK3"/>
    <mergeCell ref="CVL3:CVR3"/>
    <mergeCell ref="CVS3:CVY3"/>
    <mergeCell ref="CVZ3:CWF3"/>
    <mergeCell ref="CWG3:CWM3"/>
    <mergeCell ref="CWN3:CWT3"/>
    <mergeCell ref="CTO3:CTU3"/>
    <mergeCell ref="CTV3:CUB3"/>
    <mergeCell ref="CUC3:CUI3"/>
    <mergeCell ref="CUJ3:CUP3"/>
    <mergeCell ref="CUQ3:CUW3"/>
    <mergeCell ref="CUX3:CVD3"/>
    <mergeCell ref="CRY3:CSE3"/>
    <mergeCell ref="CSF3:CSL3"/>
    <mergeCell ref="CSM3:CSS3"/>
    <mergeCell ref="CST3:CSZ3"/>
    <mergeCell ref="CTA3:CTG3"/>
    <mergeCell ref="CTH3:CTN3"/>
    <mergeCell ref="CQI3:CQO3"/>
    <mergeCell ref="CQP3:CQV3"/>
    <mergeCell ref="CQW3:CRC3"/>
    <mergeCell ref="CRD3:CRJ3"/>
    <mergeCell ref="CRK3:CRQ3"/>
    <mergeCell ref="CRR3:CRX3"/>
    <mergeCell ref="COS3:COY3"/>
    <mergeCell ref="COZ3:CPF3"/>
    <mergeCell ref="CPG3:CPM3"/>
    <mergeCell ref="CPN3:CPT3"/>
    <mergeCell ref="CPU3:CQA3"/>
    <mergeCell ref="CQB3:CQH3"/>
    <mergeCell ref="CNC3:CNI3"/>
    <mergeCell ref="CNJ3:CNP3"/>
    <mergeCell ref="CNQ3:CNW3"/>
    <mergeCell ref="CNX3:COD3"/>
    <mergeCell ref="COE3:COK3"/>
    <mergeCell ref="COL3:COR3"/>
    <mergeCell ref="CLM3:CLS3"/>
    <mergeCell ref="CLT3:CLZ3"/>
    <mergeCell ref="CMA3:CMG3"/>
    <mergeCell ref="CMH3:CMN3"/>
    <mergeCell ref="CMO3:CMU3"/>
    <mergeCell ref="CMV3:CNB3"/>
    <mergeCell ref="CJW3:CKC3"/>
    <mergeCell ref="CKD3:CKJ3"/>
    <mergeCell ref="CKK3:CKQ3"/>
    <mergeCell ref="CKR3:CKX3"/>
    <mergeCell ref="CKY3:CLE3"/>
    <mergeCell ref="CLF3:CLL3"/>
    <mergeCell ref="CIG3:CIM3"/>
    <mergeCell ref="CIN3:CIT3"/>
    <mergeCell ref="CIU3:CJA3"/>
    <mergeCell ref="CJB3:CJH3"/>
    <mergeCell ref="CJI3:CJO3"/>
    <mergeCell ref="CJP3:CJV3"/>
    <mergeCell ref="CGQ3:CGW3"/>
    <mergeCell ref="CGX3:CHD3"/>
    <mergeCell ref="CHE3:CHK3"/>
    <mergeCell ref="CHL3:CHR3"/>
    <mergeCell ref="CHS3:CHY3"/>
    <mergeCell ref="CHZ3:CIF3"/>
    <mergeCell ref="CFA3:CFG3"/>
    <mergeCell ref="CFH3:CFN3"/>
    <mergeCell ref="CFO3:CFU3"/>
    <mergeCell ref="CFV3:CGB3"/>
    <mergeCell ref="CGC3:CGI3"/>
    <mergeCell ref="CGJ3:CGP3"/>
    <mergeCell ref="CDK3:CDQ3"/>
    <mergeCell ref="CDR3:CDX3"/>
    <mergeCell ref="CDY3:CEE3"/>
    <mergeCell ref="CEF3:CEL3"/>
    <mergeCell ref="CEM3:CES3"/>
    <mergeCell ref="CET3:CEZ3"/>
    <mergeCell ref="CBU3:CCA3"/>
    <mergeCell ref="CCB3:CCH3"/>
    <mergeCell ref="CCI3:CCO3"/>
    <mergeCell ref="CCP3:CCV3"/>
    <mergeCell ref="CCW3:CDC3"/>
    <mergeCell ref="CDD3:CDJ3"/>
    <mergeCell ref="CAE3:CAK3"/>
    <mergeCell ref="CAL3:CAR3"/>
    <mergeCell ref="CAS3:CAY3"/>
    <mergeCell ref="CAZ3:CBF3"/>
    <mergeCell ref="CBG3:CBM3"/>
    <mergeCell ref="CBN3:CBT3"/>
    <mergeCell ref="BYO3:BYU3"/>
    <mergeCell ref="BYV3:BZB3"/>
    <mergeCell ref="BZC3:BZI3"/>
    <mergeCell ref="BZJ3:BZP3"/>
    <mergeCell ref="BZQ3:BZW3"/>
    <mergeCell ref="BZX3:CAD3"/>
    <mergeCell ref="BWY3:BXE3"/>
    <mergeCell ref="BXF3:BXL3"/>
    <mergeCell ref="BXM3:BXS3"/>
    <mergeCell ref="BXT3:BXZ3"/>
    <mergeCell ref="BYA3:BYG3"/>
    <mergeCell ref="BYH3:BYN3"/>
    <mergeCell ref="BVI3:BVO3"/>
    <mergeCell ref="BVP3:BVV3"/>
    <mergeCell ref="BVW3:BWC3"/>
    <mergeCell ref="BWD3:BWJ3"/>
    <mergeCell ref="BWK3:BWQ3"/>
    <mergeCell ref="BWR3:BWX3"/>
    <mergeCell ref="BTS3:BTY3"/>
    <mergeCell ref="BTZ3:BUF3"/>
    <mergeCell ref="BUG3:BUM3"/>
    <mergeCell ref="BUN3:BUT3"/>
    <mergeCell ref="BUU3:BVA3"/>
    <mergeCell ref="BVB3:BVH3"/>
    <mergeCell ref="BSC3:BSI3"/>
    <mergeCell ref="BSJ3:BSP3"/>
    <mergeCell ref="BSQ3:BSW3"/>
    <mergeCell ref="BSX3:BTD3"/>
    <mergeCell ref="BTE3:BTK3"/>
    <mergeCell ref="BTL3:BTR3"/>
    <mergeCell ref="BQM3:BQS3"/>
    <mergeCell ref="BQT3:BQZ3"/>
    <mergeCell ref="BRA3:BRG3"/>
    <mergeCell ref="BRH3:BRN3"/>
    <mergeCell ref="BRO3:BRU3"/>
    <mergeCell ref="BRV3:BSB3"/>
    <mergeCell ref="BOW3:BPC3"/>
    <mergeCell ref="BPD3:BPJ3"/>
    <mergeCell ref="BPK3:BPQ3"/>
    <mergeCell ref="BPR3:BPX3"/>
    <mergeCell ref="BPY3:BQE3"/>
    <mergeCell ref="BQF3:BQL3"/>
    <mergeCell ref="BNG3:BNM3"/>
    <mergeCell ref="BNN3:BNT3"/>
    <mergeCell ref="BNU3:BOA3"/>
    <mergeCell ref="BOB3:BOH3"/>
    <mergeCell ref="BOI3:BOO3"/>
    <mergeCell ref="BOP3:BOV3"/>
    <mergeCell ref="BLQ3:BLW3"/>
    <mergeCell ref="BLX3:BMD3"/>
    <mergeCell ref="BME3:BMK3"/>
    <mergeCell ref="BML3:BMR3"/>
    <mergeCell ref="BMS3:BMY3"/>
    <mergeCell ref="BMZ3:BNF3"/>
    <mergeCell ref="BKA3:BKG3"/>
    <mergeCell ref="BKH3:BKN3"/>
    <mergeCell ref="BKO3:BKU3"/>
    <mergeCell ref="BKV3:BLB3"/>
    <mergeCell ref="BLC3:BLI3"/>
    <mergeCell ref="BLJ3:BLP3"/>
    <mergeCell ref="BIK3:BIQ3"/>
    <mergeCell ref="BIR3:BIX3"/>
    <mergeCell ref="BIY3:BJE3"/>
    <mergeCell ref="BJF3:BJL3"/>
    <mergeCell ref="BJM3:BJS3"/>
    <mergeCell ref="BJT3:BJZ3"/>
    <mergeCell ref="BGU3:BHA3"/>
    <mergeCell ref="BHB3:BHH3"/>
    <mergeCell ref="BHI3:BHO3"/>
    <mergeCell ref="BHP3:BHV3"/>
    <mergeCell ref="BHW3:BIC3"/>
    <mergeCell ref="BID3:BIJ3"/>
    <mergeCell ref="BFE3:BFK3"/>
    <mergeCell ref="BFL3:BFR3"/>
    <mergeCell ref="BFS3:BFY3"/>
    <mergeCell ref="BFZ3:BGF3"/>
    <mergeCell ref="BGG3:BGM3"/>
    <mergeCell ref="BGN3:BGT3"/>
    <mergeCell ref="BDO3:BDU3"/>
    <mergeCell ref="BDV3:BEB3"/>
    <mergeCell ref="BEC3:BEI3"/>
    <mergeCell ref="BEJ3:BEP3"/>
    <mergeCell ref="BEQ3:BEW3"/>
    <mergeCell ref="BEX3:BFD3"/>
    <mergeCell ref="BBY3:BCE3"/>
    <mergeCell ref="BCF3:BCL3"/>
    <mergeCell ref="BCM3:BCS3"/>
    <mergeCell ref="BCT3:BCZ3"/>
    <mergeCell ref="BDA3:BDG3"/>
    <mergeCell ref="BDH3:BDN3"/>
    <mergeCell ref="BAI3:BAO3"/>
    <mergeCell ref="BAP3:BAV3"/>
    <mergeCell ref="BAW3:BBC3"/>
    <mergeCell ref="BBD3:BBJ3"/>
    <mergeCell ref="BBK3:BBQ3"/>
    <mergeCell ref="BBR3:BBX3"/>
    <mergeCell ref="AYS3:AYY3"/>
    <mergeCell ref="AYZ3:AZF3"/>
    <mergeCell ref="AZG3:AZM3"/>
    <mergeCell ref="AZN3:AZT3"/>
    <mergeCell ref="AZU3:BAA3"/>
    <mergeCell ref="BAB3:BAH3"/>
    <mergeCell ref="AXC3:AXI3"/>
    <mergeCell ref="AXJ3:AXP3"/>
    <mergeCell ref="AXQ3:AXW3"/>
    <mergeCell ref="AXX3:AYD3"/>
    <mergeCell ref="AYE3:AYK3"/>
    <mergeCell ref="AYL3:AYR3"/>
    <mergeCell ref="AVM3:AVS3"/>
    <mergeCell ref="AVT3:AVZ3"/>
    <mergeCell ref="AWA3:AWG3"/>
    <mergeCell ref="AWH3:AWN3"/>
    <mergeCell ref="AWO3:AWU3"/>
    <mergeCell ref="AWV3:AXB3"/>
    <mergeCell ref="ATW3:AUC3"/>
    <mergeCell ref="AUD3:AUJ3"/>
    <mergeCell ref="AUK3:AUQ3"/>
    <mergeCell ref="AUR3:AUX3"/>
    <mergeCell ref="AUY3:AVE3"/>
    <mergeCell ref="AVF3:AVL3"/>
    <mergeCell ref="ASG3:ASM3"/>
    <mergeCell ref="ASN3:AST3"/>
    <mergeCell ref="ASU3:ATA3"/>
    <mergeCell ref="ATB3:ATH3"/>
    <mergeCell ref="ATI3:ATO3"/>
    <mergeCell ref="ATP3:ATV3"/>
    <mergeCell ref="AQQ3:AQW3"/>
    <mergeCell ref="AQX3:ARD3"/>
    <mergeCell ref="ARE3:ARK3"/>
    <mergeCell ref="ARL3:ARR3"/>
    <mergeCell ref="ARS3:ARY3"/>
    <mergeCell ref="ARZ3:ASF3"/>
    <mergeCell ref="APA3:APG3"/>
    <mergeCell ref="APH3:APN3"/>
    <mergeCell ref="APO3:APU3"/>
    <mergeCell ref="APV3:AQB3"/>
    <mergeCell ref="AQC3:AQI3"/>
    <mergeCell ref="AQJ3:AQP3"/>
    <mergeCell ref="ANK3:ANQ3"/>
    <mergeCell ref="ANR3:ANX3"/>
    <mergeCell ref="ANY3:AOE3"/>
    <mergeCell ref="AOF3:AOL3"/>
    <mergeCell ref="AOM3:AOS3"/>
    <mergeCell ref="AOT3:AOZ3"/>
    <mergeCell ref="ALU3:AMA3"/>
    <mergeCell ref="AMB3:AMH3"/>
    <mergeCell ref="AMI3:AMO3"/>
    <mergeCell ref="AMP3:AMV3"/>
    <mergeCell ref="AMW3:ANC3"/>
    <mergeCell ref="AND3:ANJ3"/>
    <mergeCell ref="AKL3:AKR3"/>
    <mergeCell ref="AKS3:AKY3"/>
    <mergeCell ref="AKZ3:ALF3"/>
    <mergeCell ref="ALG3:ALM3"/>
    <mergeCell ref="ALN3:ALT3"/>
    <mergeCell ref="AIO3:AIU3"/>
    <mergeCell ref="AIV3:AJB3"/>
    <mergeCell ref="AJC3:AJI3"/>
    <mergeCell ref="AJJ3:AJP3"/>
    <mergeCell ref="AJQ3:AJW3"/>
    <mergeCell ref="AJX3:AKD3"/>
    <mergeCell ref="AGY3:AHE3"/>
    <mergeCell ref="AHF3:AHL3"/>
    <mergeCell ref="AHM3:AHS3"/>
    <mergeCell ref="AHT3:AHZ3"/>
    <mergeCell ref="AIA3:AIG3"/>
    <mergeCell ref="AIH3:AIN3"/>
    <mergeCell ref="AFW3:AGC3"/>
    <mergeCell ref="AGD3:AGJ3"/>
    <mergeCell ref="AGK3:AGQ3"/>
    <mergeCell ref="AGR3:AGX3"/>
    <mergeCell ref="ADS3:ADY3"/>
    <mergeCell ref="ADZ3:AEF3"/>
    <mergeCell ref="AEG3:AEM3"/>
    <mergeCell ref="AEN3:AET3"/>
    <mergeCell ref="AEU3:AFA3"/>
    <mergeCell ref="AFB3:AFH3"/>
    <mergeCell ref="ACC3:ACI3"/>
    <mergeCell ref="ACJ3:ACP3"/>
    <mergeCell ref="ACQ3:ACW3"/>
    <mergeCell ref="ACX3:ADD3"/>
    <mergeCell ref="ADE3:ADK3"/>
    <mergeCell ref="ADL3:ADR3"/>
    <mergeCell ref="AKE3:AKK3"/>
    <mergeCell ref="PS3:PY3"/>
    <mergeCell ref="QU3:RA3"/>
    <mergeCell ref="RB3:RH3"/>
    <mergeCell ref="RI3:RO3"/>
    <mergeCell ref="RP3:RV3"/>
    <mergeCell ref="RW3:SC3"/>
    <mergeCell ref="SD3:SJ3"/>
    <mergeCell ref="AFI3:AFO3"/>
    <mergeCell ref="AFP3:AFV3"/>
    <mergeCell ref="VC3:VI3"/>
    <mergeCell ref="VJ3:VP3"/>
    <mergeCell ref="SK3:SQ3"/>
    <mergeCell ref="SR3:SX3"/>
    <mergeCell ref="SY3:TE3"/>
    <mergeCell ref="TF3:TL3"/>
    <mergeCell ref="TM3:TS3"/>
    <mergeCell ref="TT3:TZ3"/>
    <mergeCell ref="AAM3:AAS3"/>
    <mergeCell ref="AAT3:AAZ3"/>
    <mergeCell ref="ABA3:ABG3"/>
    <mergeCell ref="ABH3:ABN3"/>
    <mergeCell ref="ABO3:ABU3"/>
    <mergeCell ref="ABV3:ACB3"/>
    <mergeCell ref="ZD3:ZJ3"/>
    <mergeCell ref="ZK3:ZQ3"/>
    <mergeCell ref="ZR3:ZX3"/>
    <mergeCell ref="ZY3:AAE3"/>
    <mergeCell ref="AAF3:AAL3"/>
    <mergeCell ref="YW3:ZC3"/>
    <mergeCell ref="PZ3:QF3"/>
    <mergeCell ref="QG3:QM3"/>
    <mergeCell ref="QN3:QT3"/>
    <mergeCell ref="UA3:UG3"/>
    <mergeCell ref="UH3:UN3"/>
    <mergeCell ref="XG3:XM3"/>
    <mergeCell ref="XN3:XT3"/>
    <mergeCell ref="XU3:YA3"/>
    <mergeCell ref="YB3:YH3"/>
    <mergeCell ref="YI3:YO3"/>
    <mergeCell ref="YP3:YV3"/>
    <mergeCell ref="VQ3:VW3"/>
    <mergeCell ref="VX3:WD3"/>
    <mergeCell ref="WE3:WK3"/>
    <mergeCell ref="WL3:WR3"/>
    <mergeCell ref="WS3:WY3"/>
    <mergeCell ref="WZ3:XF3"/>
    <mergeCell ref="UO3:UU3"/>
    <mergeCell ref="C80:H80"/>
    <mergeCell ref="C89:H89"/>
    <mergeCell ref="KI3:KO3"/>
    <mergeCell ref="KP3:KV3"/>
    <mergeCell ref="KW3:LC3"/>
    <mergeCell ref="LD3:LJ3"/>
    <mergeCell ref="LK3:LQ3"/>
    <mergeCell ref="LR3:LX3"/>
    <mergeCell ref="IS3:IY3"/>
    <mergeCell ref="IZ3:JF3"/>
    <mergeCell ref="JG3:JM3"/>
    <mergeCell ref="JN3:JT3"/>
    <mergeCell ref="JU3:KA3"/>
    <mergeCell ref="KB3:KH3"/>
    <mergeCell ref="UV3:VB3"/>
    <mergeCell ref="NO3:NU3"/>
    <mergeCell ref="NV3:OB3"/>
    <mergeCell ref="OC3:OI3"/>
    <mergeCell ref="OJ3:OP3"/>
    <mergeCell ref="OQ3:OW3"/>
    <mergeCell ref="OX3:PD3"/>
    <mergeCell ref="LY3:ME3"/>
    <mergeCell ref="MF3:ML3"/>
    <mergeCell ref="MM3:MS3"/>
    <mergeCell ref="MT3:MZ3"/>
    <mergeCell ref="NA3:NG3"/>
    <mergeCell ref="NH3:NN3"/>
    <mergeCell ref="C14:C15"/>
    <mergeCell ref="C23:C24"/>
    <mergeCell ref="HC3:HI3"/>
    <mergeCell ref="PE3:PK3"/>
    <mergeCell ref="PL3:PR3"/>
    <mergeCell ref="HJ3:HP3"/>
    <mergeCell ref="HQ3:HW3"/>
    <mergeCell ref="HX3:ID3"/>
    <mergeCell ref="IE3:IK3"/>
    <mergeCell ref="IL3:IR3"/>
    <mergeCell ref="FM3:FS3"/>
    <mergeCell ref="FT3:FZ3"/>
    <mergeCell ref="GA3:GG3"/>
    <mergeCell ref="GH3:GN3"/>
    <mergeCell ref="GO3:GU3"/>
    <mergeCell ref="GV3:HB3"/>
    <mergeCell ref="DW3:EC3"/>
    <mergeCell ref="ED3:EJ3"/>
    <mergeCell ref="EK3:EQ3"/>
    <mergeCell ref="ER3:EX3"/>
    <mergeCell ref="EY3:FE3"/>
    <mergeCell ref="FF3:FL3"/>
    <mergeCell ref="CG3:CM3"/>
    <mergeCell ref="CN3:CT3"/>
    <mergeCell ref="CU3:DA3"/>
    <mergeCell ref="DB3:DH3"/>
    <mergeCell ref="DI3:DO3"/>
    <mergeCell ref="DP3:DV3"/>
    <mergeCell ref="D135:H135"/>
    <mergeCell ref="D136:H136"/>
    <mergeCell ref="D138:H138"/>
    <mergeCell ref="D141:H141"/>
    <mergeCell ref="D142:H142"/>
    <mergeCell ref="D137:H137"/>
    <mergeCell ref="D139:H139"/>
    <mergeCell ref="D140:H140"/>
    <mergeCell ref="AQ3:AW3"/>
    <mergeCell ref="AX3:BD3"/>
    <mergeCell ref="BE3:BK3"/>
    <mergeCell ref="BL3:BR3"/>
    <mergeCell ref="BS3:BY3"/>
    <mergeCell ref="BZ3:CF3"/>
    <mergeCell ref="C3:G3"/>
    <mergeCell ref="H3:N3"/>
    <mergeCell ref="O3:U3"/>
    <mergeCell ref="V3:AB3"/>
    <mergeCell ref="AC3:AI3"/>
    <mergeCell ref="AJ3:AP3"/>
    <mergeCell ref="C12:H12"/>
    <mergeCell ref="C110:H110"/>
    <mergeCell ref="C94:C95"/>
    <mergeCell ref="D94:G94"/>
    <mergeCell ref="C63:H63"/>
    <mergeCell ref="C73:H73"/>
  </mergeCells>
  <hyperlinks>
    <hyperlink ref="C85" r:id="rId1" xr:uid="{177C71E1-B7CC-4BA3-9779-6DAC553E7BAD}"/>
    <hyperlink ref="C132" r:id="rId2" display="https://motors.lbl.gov/analyze/4n-0l2cB4" xr:uid="{DF3E5344-95D4-4A67-B8ED-B5C24FBF69A5}"/>
    <hyperlink ref="C186" r:id="rId3" xr:uid="{797F619B-714B-40B5-8A82-DC90EB2F25E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A98-67BE-47D1-85A7-9961877BE0AE}">
  <sheetPr codeName="Sheet5">
    <tabColor theme="4" tint="0.79998168889431442"/>
  </sheetPr>
  <dimension ref="A1:XFD156"/>
  <sheetViews>
    <sheetView showGridLines="0" topLeftCell="A30" zoomScaleNormal="100" workbookViewId="0"/>
  </sheetViews>
  <sheetFormatPr defaultColWidth="8.85546875" defaultRowHeight="15"/>
  <cols>
    <col min="1" max="1" width="3" style="4" customWidth="1"/>
    <col min="2" max="2" width="3.140625" style="4" customWidth="1"/>
    <col min="3" max="4" width="26.140625" style="4" customWidth="1"/>
    <col min="5" max="5" width="17.85546875" style="4" customWidth="1"/>
    <col min="6" max="6" width="19.5703125" style="4" customWidth="1"/>
    <col min="7" max="7" width="12.85546875" style="4" customWidth="1"/>
    <col min="8" max="8" width="16.5703125" style="4" customWidth="1"/>
    <col min="9" max="11" width="12.85546875" style="4" customWidth="1"/>
    <col min="12" max="12" width="15.5703125" style="4" customWidth="1"/>
    <col min="13" max="13" width="21.42578125" style="4" customWidth="1"/>
    <col min="14" max="16384" width="8.85546875" style="4"/>
  </cols>
  <sheetData>
    <row r="1" spans="1:16384">
      <c r="A1" s="5"/>
      <c r="B1" s="6"/>
      <c r="C1" s="6"/>
      <c r="D1" s="6"/>
      <c r="E1" s="6"/>
      <c r="F1" s="6"/>
      <c r="G1" s="6"/>
      <c r="H1" s="6"/>
      <c r="I1" s="6"/>
      <c r="J1" s="6"/>
      <c r="K1" s="6"/>
      <c r="L1" s="6"/>
      <c r="M1" s="6"/>
      <c r="N1" s="6"/>
      <c r="O1" s="6"/>
      <c r="P1" s="6"/>
      <c r="Q1" s="6"/>
      <c r="R1" s="6"/>
      <c r="S1" s="6"/>
      <c r="T1" s="6"/>
      <c r="U1" s="6"/>
      <c r="V1" s="6"/>
      <c r="W1" s="6"/>
      <c r="X1" s="6"/>
      <c r="Y1" s="6"/>
      <c r="Z1" s="6"/>
    </row>
    <row r="2" spans="1:16384" ht="20.25">
      <c r="A2" s="5"/>
      <c r="B2" s="6"/>
      <c r="C2" s="16" t="s">
        <v>210</v>
      </c>
      <c r="D2" s="6"/>
      <c r="E2" s="6"/>
      <c r="F2" s="6"/>
      <c r="G2" s="6"/>
      <c r="H2" s="6"/>
      <c r="I2" s="6"/>
      <c r="J2" s="6"/>
      <c r="K2" s="6"/>
      <c r="L2" s="6"/>
      <c r="M2" s="6"/>
      <c r="N2" s="6"/>
      <c r="O2" s="6"/>
      <c r="P2" s="6"/>
      <c r="Q2" s="6"/>
      <c r="R2" s="6"/>
      <c r="S2" s="6"/>
      <c r="T2" s="6"/>
      <c r="U2" s="6"/>
      <c r="V2" s="6"/>
      <c r="W2" s="6"/>
      <c r="X2" s="6"/>
      <c r="Y2" s="6"/>
      <c r="Z2" s="6"/>
    </row>
    <row r="3" spans="1:16384" ht="35.450000000000003" customHeight="1">
      <c r="A3" s="5"/>
      <c r="B3" s="15"/>
      <c r="C3" s="284" t="s">
        <v>109</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c r="HT3" s="284"/>
      <c r="HU3" s="284"/>
      <c r="HV3" s="284"/>
      <c r="HW3" s="284"/>
      <c r="HX3" s="284"/>
      <c r="HY3" s="284"/>
      <c r="HZ3" s="284"/>
      <c r="IA3" s="284"/>
      <c r="IB3" s="284"/>
      <c r="IC3" s="284"/>
      <c r="ID3" s="284"/>
      <c r="IE3" s="284"/>
      <c r="IF3" s="284"/>
      <c r="IG3" s="284"/>
      <c r="IH3" s="284"/>
      <c r="II3" s="284"/>
      <c r="IJ3" s="284"/>
      <c r="IK3" s="284"/>
      <c r="IL3" s="284"/>
      <c r="IM3" s="284"/>
      <c r="IN3" s="284"/>
      <c r="IO3" s="284"/>
      <c r="IP3" s="284"/>
      <c r="IQ3" s="284"/>
      <c r="IR3" s="284"/>
      <c r="IS3" s="284"/>
      <c r="IT3" s="284"/>
      <c r="IU3" s="284"/>
      <c r="IV3" s="284"/>
      <c r="IW3" s="284"/>
      <c r="IX3" s="284"/>
      <c r="IY3" s="284"/>
      <c r="IZ3" s="284"/>
      <c r="JA3" s="284"/>
      <c r="JB3" s="284"/>
      <c r="JC3" s="284"/>
      <c r="JD3" s="284"/>
      <c r="JE3" s="284"/>
      <c r="JF3" s="284"/>
      <c r="JG3" s="284"/>
      <c r="JH3" s="284"/>
      <c r="JI3" s="284"/>
      <c r="JJ3" s="284"/>
      <c r="JK3" s="284"/>
      <c r="JL3" s="284"/>
      <c r="JM3" s="284"/>
      <c r="JN3" s="284"/>
      <c r="JO3" s="284"/>
      <c r="JP3" s="284"/>
      <c r="JQ3" s="284"/>
      <c r="JR3" s="284"/>
      <c r="JS3" s="284"/>
      <c r="JT3" s="284"/>
      <c r="JU3" s="284"/>
      <c r="JV3" s="284"/>
      <c r="JW3" s="284"/>
      <c r="JX3" s="284"/>
      <c r="JY3" s="284"/>
      <c r="JZ3" s="284"/>
      <c r="KA3" s="284"/>
      <c r="KB3" s="284"/>
      <c r="KC3" s="284"/>
      <c r="KD3" s="284"/>
      <c r="KE3" s="284"/>
      <c r="KF3" s="284"/>
      <c r="KG3" s="284"/>
      <c r="KH3" s="284"/>
      <c r="KI3" s="284"/>
      <c r="KJ3" s="284"/>
      <c r="KK3" s="284"/>
      <c r="KL3" s="284"/>
      <c r="KM3" s="284"/>
      <c r="KN3" s="284"/>
      <c r="KO3" s="284"/>
      <c r="KP3" s="284"/>
      <c r="KQ3" s="284"/>
      <c r="KR3" s="284"/>
      <c r="KS3" s="284"/>
      <c r="KT3" s="284"/>
      <c r="KU3" s="284"/>
      <c r="KV3" s="284"/>
      <c r="KW3" s="284"/>
      <c r="KX3" s="284"/>
      <c r="KY3" s="284"/>
      <c r="KZ3" s="284"/>
      <c r="LA3" s="284"/>
      <c r="LB3" s="284"/>
      <c r="LC3" s="284"/>
      <c r="LD3" s="284"/>
      <c r="LE3" s="284"/>
      <c r="LF3" s="284"/>
      <c r="LG3" s="284"/>
      <c r="LH3" s="284"/>
      <c r="LI3" s="284"/>
      <c r="LJ3" s="284"/>
      <c r="LK3" s="284"/>
      <c r="LL3" s="284"/>
      <c r="LM3" s="284"/>
      <c r="LN3" s="284"/>
      <c r="LO3" s="284"/>
      <c r="LP3" s="284"/>
      <c r="LQ3" s="284"/>
      <c r="LR3" s="284"/>
      <c r="LS3" s="284"/>
      <c r="LT3" s="284"/>
      <c r="LU3" s="284"/>
      <c r="LV3" s="284"/>
      <c r="LW3" s="284"/>
      <c r="LX3" s="284"/>
      <c r="LY3" s="284"/>
      <c r="LZ3" s="284"/>
      <c r="MA3" s="284"/>
      <c r="MB3" s="284"/>
      <c r="MC3" s="284"/>
      <c r="MD3" s="284"/>
      <c r="ME3" s="284"/>
      <c r="MF3" s="284"/>
      <c r="MG3" s="284"/>
      <c r="MH3" s="284"/>
      <c r="MI3" s="284"/>
      <c r="MJ3" s="284"/>
      <c r="MK3" s="284"/>
      <c r="ML3" s="284"/>
      <c r="MM3" s="284"/>
      <c r="MN3" s="284"/>
      <c r="MO3" s="284"/>
      <c r="MP3" s="284"/>
      <c r="MQ3" s="284"/>
      <c r="MR3" s="284"/>
      <c r="MS3" s="284"/>
      <c r="MT3" s="284"/>
      <c r="MU3" s="284"/>
      <c r="MV3" s="284"/>
      <c r="MW3" s="284"/>
      <c r="MX3" s="284"/>
      <c r="MY3" s="284"/>
      <c r="MZ3" s="284"/>
      <c r="NA3" s="284"/>
      <c r="NB3" s="284"/>
      <c r="NC3" s="284"/>
      <c r="ND3" s="284"/>
      <c r="NE3" s="284"/>
      <c r="NF3" s="284"/>
      <c r="NG3" s="284"/>
      <c r="NH3" s="284"/>
      <c r="NI3" s="284"/>
      <c r="NJ3" s="284"/>
      <c r="NK3" s="284"/>
      <c r="NL3" s="284"/>
      <c r="NM3" s="284"/>
      <c r="NN3" s="284"/>
      <c r="NO3" s="284"/>
      <c r="NP3" s="284"/>
      <c r="NQ3" s="284"/>
      <c r="NR3" s="284"/>
      <c r="NS3" s="284"/>
      <c r="NT3" s="284"/>
      <c r="NU3" s="284"/>
      <c r="NV3" s="284"/>
      <c r="NW3" s="284"/>
      <c r="NX3" s="284"/>
      <c r="NY3" s="284"/>
      <c r="NZ3" s="284"/>
      <c r="OA3" s="284"/>
      <c r="OB3" s="284"/>
      <c r="OC3" s="284"/>
      <c r="OD3" s="284"/>
      <c r="OE3" s="284"/>
      <c r="OF3" s="284"/>
      <c r="OG3" s="284"/>
      <c r="OH3" s="284"/>
      <c r="OI3" s="284"/>
      <c r="OJ3" s="284"/>
      <c r="OK3" s="284"/>
      <c r="OL3" s="284"/>
      <c r="OM3" s="284"/>
      <c r="ON3" s="284"/>
      <c r="OO3" s="284"/>
      <c r="OP3" s="284"/>
      <c r="OQ3" s="284"/>
      <c r="OR3" s="284"/>
      <c r="OS3" s="284"/>
      <c r="OT3" s="284"/>
      <c r="OU3" s="284"/>
      <c r="OV3" s="284"/>
      <c r="OW3" s="284"/>
      <c r="OX3" s="284"/>
      <c r="OY3" s="284"/>
      <c r="OZ3" s="284"/>
      <c r="PA3" s="284"/>
      <c r="PB3" s="284"/>
      <c r="PC3" s="284"/>
      <c r="PD3" s="284"/>
      <c r="PE3" s="284"/>
      <c r="PF3" s="284"/>
      <c r="PG3" s="284"/>
      <c r="PH3" s="284"/>
      <c r="PI3" s="284"/>
      <c r="PJ3" s="284"/>
      <c r="PK3" s="284"/>
      <c r="PL3" s="284"/>
      <c r="PM3" s="284"/>
      <c r="PN3" s="284"/>
      <c r="PO3" s="284"/>
      <c r="PP3" s="284"/>
      <c r="PQ3" s="284"/>
      <c r="PR3" s="284"/>
      <c r="PS3" s="284"/>
      <c r="PT3" s="284"/>
      <c r="PU3" s="284"/>
      <c r="PV3" s="284"/>
      <c r="PW3" s="284"/>
      <c r="PX3" s="284"/>
      <c r="PY3" s="284"/>
      <c r="PZ3" s="284"/>
      <c r="QA3" s="284"/>
      <c r="QB3" s="284"/>
      <c r="QC3" s="284"/>
      <c r="QD3" s="284"/>
      <c r="QE3" s="284"/>
      <c r="QF3" s="284"/>
      <c r="QG3" s="284"/>
      <c r="QH3" s="284"/>
      <c r="QI3" s="284"/>
      <c r="QJ3" s="284"/>
      <c r="QK3" s="284"/>
      <c r="QL3" s="284"/>
      <c r="QM3" s="284"/>
      <c r="QN3" s="284"/>
      <c r="QO3" s="284"/>
      <c r="QP3" s="284"/>
      <c r="QQ3" s="284"/>
      <c r="QR3" s="284"/>
      <c r="QS3" s="284"/>
      <c r="QT3" s="284"/>
      <c r="QU3" s="284"/>
      <c r="QV3" s="284"/>
      <c r="QW3" s="284"/>
      <c r="QX3" s="284"/>
      <c r="QY3" s="284"/>
      <c r="QZ3" s="284"/>
      <c r="RA3" s="284"/>
      <c r="RB3" s="284"/>
      <c r="RC3" s="284"/>
      <c r="RD3" s="284"/>
      <c r="RE3" s="284"/>
      <c r="RF3" s="284"/>
      <c r="RG3" s="284"/>
      <c r="RH3" s="284"/>
      <c r="RI3" s="284"/>
      <c r="RJ3" s="284"/>
      <c r="RK3" s="284"/>
      <c r="RL3" s="284"/>
      <c r="RM3" s="284"/>
      <c r="RN3" s="284"/>
      <c r="RO3" s="284"/>
      <c r="RP3" s="284"/>
      <c r="RQ3" s="284"/>
      <c r="RR3" s="284"/>
      <c r="RS3" s="284"/>
      <c r="RT3" s="284"/>
      <c r="RU3" s="284"/>
      <c r="RV3" s="284"/>
      <c r="RW3" s="284"/>
      <c r="RX3" s="284"/>
      <c r="RY3" s="284"/>
      <c r="RZ3" s="284"/>
      <c r="SA3" s="284"/>
      <c r="SB3" s="284"/>
      <c r="SC3" s="284"/>
      <c r="SD3" s="284"/>
      <c r="SE3" s="284"/>
      <c r="SF3" s="284"/>
      <c r="SG3" s="284"/>
      <c r="SH3" s="284"/>
      <c r="SI3" s="284"/>
      <c r="SJ3" s="284"/>
      <c r="SK3" s="284"/>
      <c r="SL3" s="284"/>
      <c r="SM3" s="284"/>
      <c r="SN3" s="284"/>
      <c r="SO3" s="284"/>
      <c r="SP3" s="284"/>
      <c r="SQ3" s="284"/>
      <c r="SR3" s="284"/>
      <c r="SS3" s="284"/>
      <c r="ST3" s="284"/>
      <c r="SU3" s="284"/>
      <c r="SV3" s="284"/>
      <c r="SW3" s="284"/>
      <c r="SX3" s="284"/>
      <c r="SY3" s="284"/>
      <c r="SZ3" s="284"/>
      <c r="TA3" s="284"/>
      <c r="TB3" s="284"/>
      <c r="TC3" s="284"/>
      <c r="TD3" s="284"/>
      <c r="TE3" s="284"/>
      <c r="TF3" s="284"/>
      <c r="TG3" s="284"/>
      <c r="TH3" s="284"/>
      <c r="TI3" s="284"/>
      <c r="TJ3" s="284"/>
      <c r="TK3" s="284"/>
      <c r="TL3" s="284"/>
      <c r="TM3" s="284"/>
      <c r="TN3" s="284"/>
      <c r="TO3" s="284"/>
      <c r="TP3" s="284"/>
      <c r="TQ3" s="284"/>
      <c r="TR3" s="284"/>
      <c r="TS3" s="284"/>
      <c r="TT3" s="284"/>
      <c r="TU3" s="284"/>
      <c r="TV3" s="284"/>
      <c r="TW3" s="284"/>
      <c r="TX3" s="284"/>
      <c r="TY3" s="284"/>
      <c r="TZ3" s="284"/>
      <c r="UA3" s="284"/>
      <c r="UB3" s="284"/>
      <c r="UC3" s="284"/>
      <c r="UD3" s="284"/>
      <c r="UE3" s="284"/>
      <c r="UF3" s="284"/>
      <c r="UG3" s="284"/>
      <c r="UH3" s="284"/>
      <c r="UI3" s="284"/>
      <c r="UJ3" s="284"/>
      <c r="UK3" s="284"/>
      <c r="UL3" s="284"/>
      <c r="UM3" s="284"/>
      <c r="UN3" s="284"/>
      <c r="UO3" s="284"/>
      <c r="UP3" s="284"/>
      <c r="UQ3" s="284"/>
      <c r="UR3" s="284"/>
      <c r="US3" s="284"/>
      <c r="UT3" s="284"/>
      <c r="UU3" s="284"/>
      <c r="UV3" s="284"/>
      <c r="UW3" s="284"/>
      <c r="UX3" s="284"/>
      <c r="UY3" s="284"/>
      <c r="UZ3" s="284"/>
      <c r="VA3" s="284"/>
      <c r="VB3" s="284"/>
      <c r="VC3" s="284"/>
      <c r="VD3" s="284"/>
      <c r="VE3" s="284"/>
      <c r="VF3" s="284"/>
      <c r="VG3" s="284"/>
      <c r="VH3" s="284"/>
      <c r="VI3" s="284"/>
      <c r="VJ3" s="284"/>
      <c r="VK3" s="284"/>
      <c r="VL3" s="284"/>
      <c r="VM3" s="284"/>
      <c r="VN3" s="284"/>
      <c r="VO3" s="284"/>
      <c r="VP3" s="284"/>
      <c r="VQ3" s="284"/>
      <c r="VR3" s="284"/>
      <c r="VS3" s="284"/>
      <c r="VT3" s="284"/>
      <c r="VU3" s="284"/>
      <c r="VV3" s="284"/>
      <c r="VW3" s="284"/>
      <c r="VX3" s="284"/>
      <c r="VY3" s="284"/>
      <c r="VZ3" s="284"/>
      <c r="WA3" s="284"/>
      <c r="WB3" s="284"/>
      <c r="WC3" s="284"/>
      <c r="WD3" s="284"/>
      <c r="WE3" s="284"/>
      <c r="WF3" s="284"/>
      <c r="WG3" s="284"/>
      <c r="WH3" s="284"/>
      <c r="WI3" s="284"/>
      <c r="WJ3" s="284"/>
      <c r="WK3" s="284"/>
      <c r="WL3" s="284"/>
      <c r="WM3" s="284"/>
      <c r="WN3" s="284"/>
      <c r="WO3" s="284"/>
      <c r="WP3" s="284"/>
      <c r="WQ3" s="284"/>
      <c r="WR3" s="284"/>
      <c r="WS3" s="284"/>
      <c r="WT3" s="284"/>
      <c r="WU3" s="284"/>
      <c r="WV3" s="284"/>
      <c r="WW3" s="284"/>
      <c r="WX3" s="284"/>
      <c r="WY3" s="284"/>
      <c r="WZ3" s="284"/>
      <c r="XA3" s="284"/>
      <c r="XB3" s="284"/>
      <c r="XC3" s="284"/>
      <c r="XD3" s="284"/>
      <c r="XE3" s="284"/>
      <c r="XF3" s="284"/>
      <c r="XG3" s="284"/>
      <c r="XH3" s="284"/>
      <c r="XI3" s="284"/>
      <c r="XJ3" s="284"/>
      <c r="XK3" s="284"/>
      <c r="XL3" s="284"/>
      <c r="XM3" s="284"/>
      <c r="XN3" s="284"/>
      <c r="XO3" s="284"/>
      <c r="XP3" s="284"/>
      <c r="XQ3" s="284"/>
      <c r="XR3" s="284"/>
      <c r="XS3" s="284"/>
      <c r="XT3" s="284"/>
      <c r="XU3" s="284"/>
      <c r="XV3" s="284"/>
      <c r="XW3" s="284"/>
      <c r="XX3" s="284"/>
      <c r="XY3" s="284"/>
      <c r="XZ3" s="284"/>
      <c r="YA3" s="284"/>
      <c r="YB3" s="284"/>
      <c r="YC3" s="284"/>
      <c r="YD3" s="284"/>
      <c r="YE3" s="284"/>
      <c r="YF3" s="284"/>
      <c r="YG3" s="284"/>
      <c r="YH3" s="284"/>
      <c r="YI3" s="284"/>
      <c r="YJ3" s="284"/>
      <c r="YK3" s="284"/>
      <c r="YL3" s="284"/>
      <c r="YM3" s="284"/>
      <c r="YN3" s="284"/>
      <c r="YO3" s="284"/>
      <c r="YP3" s="284"/>
      <c r="YQ3" s="284"/>
      <c r="YR3" s="284"/>
      <c r="YS3" s="284"/>
      <c r="YT3" s="284"/>
      <c r="YU3" s="284"/>
      <c r="YV3" s="284"/>
      <c r="YW3" s="284"/>
      <c r="YX3" s="284"/>
      <c r="YY3" s="284"/>
      <c r="YZ3" s="284"/>
      <c r="ZA3" s="284"/>
      <c r="ZB3" s="284"/>
      <c r="ZC3" s="284"/>
      <c r="ZD3" s="284"/>
      <c r="ZE3" s="284"/>
      <c r="ZF3" s="284"/>
      <c r="ZG3" s="284"/>
      <c r="ZH3" s="284"/>
      <c r="ZI3" s="284"/>
      <c r="ZJ3" s="284"/>
      <c r="ZK3" s="284"/>
      <c r="ZL3" s="284"/>
      <c r="ZM3" s="284"/>
      <c r="ZN3" s="284"/>
      <c r="ZO3" s="284"/>
      <c r="ZP3" s="284"/>
      <c r="ZQ3" s="284"/>
      <c r="ZR3" s="284"/>
      <c r="ZS3" s="284"/>
      <c r="ZT3" s="284"/>
      <c r="ZU3" s="284"/>
      <c r="ZV3" s="284"/>
      <c r="ZW3" s="284"/>
      <c r="ZX3" s="284"/>
      <c r="ZY3" s="284"/>
      <c r="ZZ3" s="284"/>
      <c r="AAA3" s="284"/>
      <c r="AAB3" s="284"/>
      <c r="AAC3" s="284"/>
      <c r="AAD3" s="284"/>
      <c r="AAE3" s="284"/>
      <c r="AAF3" s="284"/>
      <c r="AAG3" s="284"/>
      <c r="AAH3" s="284"/>
      <c r="AAI3" s="284"/>
      <c r="AAJ3" s="284"/>
      <c r="AAK3" s="284"/>
      <c r="AAL3" s="284"/>
      <c r="AAM3" s="284"/>
      <c r="AAN3" s="284"/>
      <c r="AAO3" s="284"/>
      <c r="AAP3" s="284"/>
      <c r="AAQ3" s="284"/>
      <c r="AAR3" s="284"/>
      <c r="AAS3" s="284"/>
      <c r="AAT3" s="284"/>
      <c r="AAU3" s="284"/>
      <c r="AAV3" s="284"/>
      <c r="AAW3" s="284"/>
      <c r="AAX3" s="284"/>
      <c r="AAY3" s="284"/>
      <c r="AAZ3" s="284"/>
      <c r="ABA3" s="284"/>
      <c r="ABB3" s="284"/>
      <c r="ABC3" s="284"/>
      <c r="ABD3" s="284"/>
      <c r="ABE3" s="284"/>
      <c r="ABF3" s="284"/>
      <c r="ABG3" s="284"/>
      <c r="ABH3" s="284"/>
      <c r="ABI3" s="284"/>
      <c r="ABJ3" s="284"/>
      <c r="ABK3" s="284"/>
      <c r="ABL3" s="284"/>
      <c r="ABM3" s="284"/>
      <c r="ABN3" s="284"/>
      <c r="ABO3" s="284"/>
      <c r="ABP3" s="284"/>
      <c r="ABQ3" s="284"/>
      <c r="ABR3" s="284"/>
      <c r="ABS3" s="284"/>
      <c r="ABT3" s="284"/>
      <c r="ABU3" s="284"/>
      <c r="ABV3" s="284"/>
      <c r="ABW3" s="284"/>
      <c r="ABX3" s="284"/>
      <c r="ABY3" s="284"/>
      <c r="ABZ3" s="284"/>
      <c r="ACA3" s="284"/>
      <c r="ACB3" s="284"/>
      <c r="ACC3" s="284"/>
      <c r="ACD3" s="284"/>
      <c r="ACE3" s="284"/>
      <c r="ACF3" s="284"/>
      <c r="ACG3" s="284"/>
      <c r="ACH3" s="284"/>
      <c r="ACI3" s="284"/>
      <c r="ACJ3" s="284"/>
      <c r="ACK3" s="284"/>
      <c r="ACL3" s="284"/>
      <c r="ACM3" s="284"/>
      <c r="ACN3" s="284"/>
      <c r="ACO3" s="284"/>
      <c r="ACP3" s="284"/>
      <c r="ACQ3" s="284"/>
      <c r="ACR3" s="284"/>
      <c r="ACS3" s="284"/>
      <c r="ACT3" s="284"/>
      <c r="ACU3" s="284"/>
      <c r="ACV3" s="284"/>
      <c r="ACW3" s="284"/>
      <c r="ACX3" s="284"/>
      <c r="ACY3" s="284"/>
      <c r="ACZ3" s="284"/>
      <c r="ADA3" s="284"/>
      <c r="ADB3" s="284"/>
      <c r="ADC3" s="284"/>
      <c r="ADD3" s="284"/>
      <c r="ADE3" s="284"/>
      <c r="ADF3" s="284"/>
      <c r="ADG3" s="284"/>
      <c r="ADH3" s="284"/>
      <c r="ADI3" s="284"/>
      <c r="ADJ3" s="284"/>
      <c r="ADK3" s="284"/>
      <c r="ADL3" s="284"/>
      <c r="ADM3" s="284"/>
      <c r="ADN3" s="284"/>
      <c r="ADO3" s="284"/>
      <c r="ADP3" s="284"/>
      <c r="ADQ3" s="284"/>
      <c r="ADR3" s="284"/>
      <c r="ADS3" s="284"/>
      <c r="ADT3" s="284"/>
      <c r="ADU3" s="284"/>
      <c r="ADV3" s="284"/>
      <c r="ADW3" s="284"/>
      <c r="ADX3" s="284"/>
      <c r="ADY3" s="284"/>
      <c r="ADZ3" s="284"/>
      <c r="AEA3" s="284"/>
      <c r="AEB3" s="284"/>
      <c r="AEC3" s="284"/>
      <c r="AED3" s="284"/>
      <c r="AEE3" s="284"/>
      <c r="AEF3" s="284"/>
      <c r="AEG3" s="284"/>
      <c r="AEH3" s="284"/>
      <c r="AEI3" s="284"/>
      <c r="AEJ3" s="284"/>
      <c r="AEK3" s="284"/>
      <c r="AEL3" s="284"/>
      <c r="AEM3" s="284"/>
      <c r="AEN3" s="284"/>
      <c r="AEO3" s="284"/>
      <c r="AEP3" s="284"/>
      <c r="AEQ3" s="284"/>
      <c r="AER3" s="284"/>
      <c r="AES3" s="284"/>
      <c r="AET3" s="284"/>
      <c r="AEU3" s="284"/>
      <c r="AEV3" s="284"/>
      <c r="AEW3" s="284"/>
      <c r="AEX3" s="284"/>
      <c r="AEY3" s="284"/>
      <c r="AEZ3" s="284"/>
      <c r="AFA3" s="284"/>
      <c r="AFB3" s="284"/>
      <c r="AFC3" s="284"/>
      <c r="AFD3" s="284"/>
      <c r="AFE3" s="284"/>
      <c r="AFF3" s="284"/>
      <c r="AFG3" s="284"/>
      <c r="AFH3" s="284"/>
      <c r="AFI3" s="284"/>
      <c r="AFJ3" s="284"/>
      <c r="AFK3" s="284"/>
      <c r="AFL3" s="284"/>
      <c r="AFM3" s="284"/>
      <c r="AFN3" s="284"/>
      <c r="AFO3" s="284"/>
      <c r="AFP3" s="284"/>
      <c r="AFQ3" s="284"/>
      <c r="AFR3" s="284"/>
      <c r="AFS3" s="284"/>
      <c r="AFT3" s="284"/>
      <c r="AFU3" s="284"/>
      <c r="AFV3" s="284"/>
      <c r="AFW3" s="284"/>
      <c r="AFX3" s="284"/>
      <c r="AFY3" s="284"/>
      <c r="AFZ3" s="284"/>
      <c r="AGA3" s="284"/>
      <c r="AGB3" s="284"/>
      <c r="AGC3" s="284"/>
      <c r="AGD3" s="284"/>
      <c r="AGE3" s="284"/>
      <c r="AGF3" s="284"/>
      <c r="AGG3" s="284"/>
      <c r="AGH3" s="284"/>
      <c r="AGI3" s="284"/>
      <c r="AGJ3" s="284"/>
      <c r="AGK3" s="284"/>
      <c r="AGL3" s="284"/>
      <c r="AGM3" s="284"/>
      <c r="AGN3" s="284"/>
      <c r="AGO3" s="284"/>
      <c r="AGP3" s="284"/>
      <c r="AGQ3" s="284"/>
      <c r="AGR3" s="284"/>
      <c r="AGS3" s="284"/>
      <c r="AGT3" s="284"/>
      <c r="AGU3" s="284"/>
      <c r="AGV3" s="284"/>
      <c r="AGW3" s="284"/>
      <c r="AGX3" s="284"/>
      <c r="AGY3" s="284"/>
      <c r="AGZ3" s="284"/>
      <c r="AHA3" s="284"/>
      <c r="AHB3" s="284"/>
      <c r="AHC3" s="284"/>
      <c r="AHD3" s="284"/>
      <c r="AHE3" s="284"/>
      <c r="AHF3" s="284"/>
      <c r="AHG3" s="284"/>
      <c r="AHH3" s="284"/>
      <c r="AHI3" s="284"/>
      <c r="AHJ3" s="284"/>
      <c r="AHK3" s="284"/>
      <c r="AHL3" s="284"/>
      <c r="AHM3" s="284"/>
      <c r="AHN3" s="284"/>
      <c r="AHO3" s="284"/>
      <c r="AHP3" s="284"/>
      <c r="AHQ3" s="284"/>
      <c r="AHR3" s="284"/>
      <c r="AHS3" s="284"/>
      <c r="AHT3" s="284"/>
      <c r="AHU3" s="284"/>
      <c r="AHV3" s="284"/>
      <c r="AHW3" s="284"/>
      <c r="AHX3" s="284"/>
      <c r="AHY3" s="284"/>
      <c r="AHZ3" s="284"/>
      <c r="AIA3" s="284"/>
      <c r="AIB3" s="284"/>
      <c r="AIC3" s="284"/>
      <c r="AID3" s="284"/>
      <c r="AIE3" s="284"/>
      <c r="AIF3" s="284"/>
      <c r="AIG3" s="284"/>
      <c r="AIH3" s="284"/>
      <c r="AII3" s="284"/>
      <c r="AIJ3" s="284"/>
      <c r="AIK3" s="284"/>
      <c r="AIL3" s="284"/>
      <c r="AIM3" s="284"/>
      <c r="AIN3" s="284"/>
      <c r="AIO3" s="284"/>
      <c r="AIP3" s="284"/>
      <c r="AIQ3" s="284"/>
      <c r="AIR3" s="284"/>
      <c r="AIS3" s="284"/>
      <c r="AIT3" s="284"/>
      <c r="AIU3" s="284"/>
      <c r="AIV3" s="284"/>
      <c r="AIW3" s="284"/>
      <c r="AIX3" s="284"/>
      <c r="AIY3" s="284"/>
      <c r="AIZ3" s="284"/>
      <c r="AJA3" s="284"/>
      <c r="AJB3" s="284"/>
      <c r="AJC3" s="284"/>
      <c r="AJD3" s="284"/>
      <c r="AJE3" s="284"/>
      <c r="AJF3" s="284"/>
      <c r="AJG3" s="284"/>
      <c r="AJH3" s="284"/>
      <c r="AJI3" s="284"/>
      <c r="AJJ3" s="284"/>
      <c r="AJK3" s="284"/>
      <c r="AJL3" s="284"/>
      <c r="AJM3" s="284"/>
      <c r="AJN3" s="284"/>
      <c r="AJO3" s="284"/>
      <c r="AJP3" s="284"/>
      <c r="AJQ3" s="284"/>
      <c r="AJR3" s="284"/>
      <c r="AJS3" s="284"/>
      <c r="AJT3" s="284"/>
      <c r="AJU3" s="284"/>
      <c r="AJV3" s="284"/>
      <c r="AJW3" s="284"/>
      <c r="AJX3" s="284"/>
      <c r="AJY3" s="284"/>
      <c r="AJZ3" s="284"/>
      <c r="AKA3" s="284"/>
      <c r="AKB3" s="284"/>
      <c r="AKC3" s="284"/>
      <c r="AKD3" s="284"/>
      <c r="AKE3" s="284"/>
      <c r="AKF3" s="284"/>
      <c r="AKG3" s="284"/>
      <c r="AKH3" s="284"/>
      <c r="AKI3" s="284"/>
      <c r="AKJ3" s="284"/>
      <c r="AKK3" s="284"/>
      <c r="AKL3" s="284"/>
      <c r="AKM3" s="284"/>
      <c r="AKN3" s="284"/>
      <c r="AKO3" s="284"/>
      <c r="AKP3" s="284"/>
      <c r="AKQ3" s="284"/>
      <c r="AKR3" s="284"/>
      <c r="AKS3" s="284"/>
      <c r="AKT3" s="284"/>
      <c r="AKU3" s="284"/>
      <c r="AKV3" s="284"/>
      <c r="AKW3" s="284"/>
      <c r="AKX3" s="284"/>
      <c r="AKY3" s="284"/>
      <c r="AKZ3" s="284"/>
      <c r="ALA3" s="284"/>
      <c r="ALB3" s="284"/>
      <c r="ALC3" s="284"/>
      <c r="ALD3" s="284"/>
      <c r="ALE3" s="284"/>
      <c r="ALF3" s="284"/>
      <c r="ALG3" s="284"/>
      <c r="ALH3" s="284"/>
      <c r="ALI3" s="284"/>
      <c r="ALJ3" s="284"/>
      <c r="ALK3" s="284"/>
      <c r="ALL3" s="284"/>
      <c r="ALM3" s="284"/>
      <c r="ALN3" s="284"/>
      <c r="ALO3" s="284"/>
      <c r="ALP3" s="284"/>
      <c r="ALQ3" s="284"/>
      <c r="ALR3" s="284"/>
      <c r="ALS3" s="284"/>
      <c r="ALT3" s="284"/>
      <c r="ALU3" s="284"/>
      <c r="ALV3" s="284"/>
      <c r="ALW3" s="284"/>
      <c r="ALX3" s="284"/>
      <c r="ALY3" s="284"/>
      <c r="ALZ3" s="284"/>
      <c r="AMA3" s="284"/>
      <c r="AMB3" s="284"/>
      <c r="AMC3" s="284"/>
      <c r="AMD3" s="284"/>
      <c r="AME3" s="284"/>
      <c r="AMF3" s="284"/>
      <c r="AMG3" s="284"/>
      <c r="AMH3" s="284"/>
      <c r="AMI3" s="284"/>
      <c r="AMJ3" s="284"/>
      <c r="AMK3" s="284"/>
      <c r="AML3" s="284"/>
      <c r="AMM3" s="284"/>
      <c r="AMN3" s="284"/>
      <c r="AMO3" s="284"/>
      <c r="AMP3" s="284"/>
      <c r="AMQ3" s="284"/>
      <c r="AMR3" s="284"/>
      <c r="AMS3" s="284"/>
      <c r="AMT3" s="284"/>
      <c r="AMU3" s="284"/>
      <c r="AMV3" s="284"/>
      <c r="AMW3" s="284"/>
      <c r="AMX3" s="284"/>
      <c r="AMY3" s="284"/>
      <c r="AMZ3" s="284"/>
      <c r="ANA3" s="284"/>
      <c r="ANB3" s="284"/>
      <c r="ANC3" s="284"/>
      <c r="AND3" s="284"/>
      <c r="ANE3" s="284"/>
      <c r="ANF3" s="284"/>
      <c r="ANG3" s="284"/>
      <c r="ANH3" s="284"/>
      <c r="ANI3" s="284"/>
      <c r="ANJ3" s="284"/>
      <c r="ANK3" s="284"/>
      <c r="ANL3" s="284"/>
      <c r="ANM3" s="284"/>
      <c r="ANN3" s="284"/>
      <c r="ANO3" s="284"/>
      <c r="ANP3" s="284"/>
      <c r="ANQ3" s="284"/>
      <c r="ANR3" s="284"/>
      <c r="ANS3" s="284"/>
      <c r="ANT3" s="284"/>
      <c r="ANU3" s="284"/>
      <c r="ANV3" s="284"/>
      <c r="ANW3" s="284"/>
      <c r="ANX3" s="284"/>
      <c r="ANY3" s="284"/>
      <c r="ANZ3" s="284"/>
      <c r="AOA3" s="284"/>
      <c r="AOB3" s="284"/>
      <c r="AOC3" s="284"/>
      <c r="AOD3" s="284"/>
      <c r="AOE3" s="284"/>
      <c r="AOF3" s="284"/>
      <c r="AOG3" s="284"/>
      <c r="AOH3" s="284"/>
      <c r="AOI3" s="284"/>
      <c r="AOJ3" s="284"/>
      <c r="AOK3" s="284"/>
      <c r="AOL3" s="284"/>
      <c r="AOM3" s="284"/>
      <c r="AON3" s="284"/>
      <c r="AOO3" s="284"/>
      <c r="AOP3" s="284"/>
      <c r="AOQ3" s="284"/>
      <c r="AOR3" s="284"/>
      <c r="AOS3" s="284"/>
      <c r="AOT3" s="284"/>
      <c r="AOU3" s="284"/>
      <c r="AOV3" s="284"/>
      <c r="AOW3" s="284"/>
      <c r="AOX3" s="284"/>
      <c r="AOY3" s="284"/>
      <c r="AOZ3" s="284"/>
      <c r="APA3" s="284"/>
      <c r="APB3" s="284"/>
      <c r="APC3" s="284"/>
      <c r="APD3" s="284"/>
      <c r="APE3" s="284"/>
      <c r="APF3" s="284"/>
      <c r="APG3" s="284"/>
      <c r="APH3" s="284"/>
      <c r="API3" s="284"/>
      <c r="APJ3" s="284"/>
      <c r="APK3" s="284"/>
      <c r="APL3" s="284"/>
      <c r="APM3" s="284"/>
      <c r="APN3" s="284"/>
      <c r="APO3" s="284"/>
      <c r="APP3" s="284"/>
      <c r="APQ3" s="284"/>
      <c r="APR3" s="284"/>
      <c r="APS3" s="284"/>
      <c r="APT3" s="284"/>
      <c r="APU3" s="284"/>
      <c r="APV3" s="284"/>
      <c r="APW3" s="284"/>
      <c r="APX3" s="284"/>
      <c r="APY3" s="284"/>
      <c r="APZ3" s="284"/>
      <c r="AQA3" s="284"/>
      <c r="AQB3" s="284"/>
      <c r="AQC3" s="284"/>
      <c r="AQD3" s="284"/>
      <c r="AQE3" s="284"/>
      <c r="AQF3" s="284"/>
      <c r="AQG3" s="284"/>
      <c r="AQH3" s="284"/>
      <c r="AQI3" s="284"/>
      <c r="AQJ3" s="284"/>
      <c r="AQK3" s="284"/>
      <c r="AQL3" s="284"/>
      <c r="AQM3" s="284"/>
      <c r="AQN3" s="284"/>
      <c r="AQO3" s="284"/>
      <c r="AQP3" s="284"/>
      <c r="AQQ3" s="284"/>
      <c r="AQR3" s="284"/>
      <c r="AQS3" s="284"/>
      <c r="AQT3" s="284"/>
      <c r="AQU3" s="284"/>
      <c r="AQV3" s="284"/>
      <c r="AQW3" s="284"/>
      <c r="AQX3" s="284"/>
      <c r="AQY3" s="284"/>
      <c r="AQZ3" s="284"/>
      <c r="ARA3" s="284"/>
      <c r="ARB3" s="284"/>
      <c r="ARC3" s="284"/>
      <c r="ARD3" s="284"/>
      <c r="ARE3" s="284"/>
      <c r="ARF3" s="284"/>
      <c r="ARG3" s="284"/>
      <c r="ARH3" s="284"/>
      <c r="ARI3" s="284"/>
      <c r="ARJ3" s="284"/>
      <c r="ARK3" s="284"/>
      <c r="ARL3" s="284"/>
      <c r="ARM3" s="284"/>
      <c r="ARN3" s="284"/>
      <c r="ARO3" s="284"/>
      <c r="ARP3" s="284"/>
      <c r="ARQ3" s="284"/>
      <c r="ARR3" s="284"/>
      <c r="ARS3" s="284"/>
      <c r="ART3" s="284"/>
      <c r="ARU3" s="284"/>
      <c r="ARV3" s="284"/>
      <c r="ARW3" s="284"/>
      <c r="ARX3" s="284"/>
      <c r="ARY3" s="284"/>
      <c r="ARZ3" s="284"/>
      <c r="ASA3" s="284"/>
      <c r="ASB3" s="284"/>
      <c r="ASC3" s="284"/>
      <c r="ASD3" s="284"/>
      <c r="ASE3" s="284"/>
      <c r="ASF3" s="284"/>
      <c r="ASG3" s="284"/>
      <c r="ASH3" s="284"/>
      <c r="ASI3" s="284"/>
      <c r="ASJ3" s="284"/>
      <c r="ASK3" s="284"/>
      <c r="ASL3" s="284"/>
      <c r="ASM3" s="284"/>
      <c r="ASN3" s="284"/>
      <c r="ASO3" s="284"/>
      <c r="ASP3" s="284"/>
      <c r="ASQ3" s="284"/>
      <c r="ASR3" s="284"/>
      <c r="ASS3" s="284"/>
      <c r="AST3" s="284"/>
      <c r="ASU3" s="284"/>
      <c r="ASV3" s="284"/>
      <c r="ASW3" s="284"/>
      <c r="ASX3" s="284"/>
      <c r="ASY3" s="284"/>
      <c r="ASZ3" s="284"/>
      <c r="ATA3" s="284"/>
      <c r="ATB3" s="284"/>
      <c r="ATC3" s="284"/>
      <c r="ATD3" s="284"/>
      <c r="ATE3" s="284"/>
      <c r="ATF3" s="284"/>
      <c r="ATG3" s="284"/>
      <c r="ATH3" s="284"/>
      <c r="ATI3" s="284"/>
      <c r="ATJ3" s="284"/>
      <c r="ATK3" s="284"/>
      <c r="ATL3" s="284"/>
      <c r="ATM3" s="284"/>
      <c r="ATN3" s="284"/>
      <c r="ATO3" s="284"/>
      <c r="ATP3" s="284"/>
      <c r="ATQ3" s="284"/>
      <c r="ATR3" s="284"/>
      <c r="ATS3" s="284"/>
      <c r="ATT3" s="284"/>
      <c r="ATU3" s="284"/>
      <c r="ATV3" s="284"/>
      <c r="ATW3" s="284"/>
      <c r="ATX3" s="284"/>
      <c r="ATY3" s="284"/>
      <c r="ATZ3" s="284"/>
      <c r="AUA3" s="284"/>
      <c r="AUB3" s="284"/>
      <c r="AUC3" s="284"/>
      <c r="AUD3" s="284"/>
      <c r="AUE3" s="284"/>
      <c r="AUF3" s="284"/>
      <c r="AUG3" s="284"/>
      <c r="AUH3" s="284"/>
      <c r="AUI3" s="284"/>
      <c r="AUJ3" s="284"/>
      <c r="AUK3" s="284"/>
      <c r="AUL3" s="284"/>
      <c r="AUM3" s="284"/>
      <c r="AUN3" s="284"/>
      <c r="AUO3" s="284"/>
      <c r="AUP3" s="284"/>
      <c r="AUQ3" s="284"/>
      <c r="AUR3" s="284"/>
      <c r="AUS3" s="284"/>
      <c r="AUT3" s="284"/>
      <c r="AUU3" s="284"/>
      <c r="AUV3" s="284"/>
      <c r="AUW3" s="284"/>
      <c r="AUX3" s="284"/>
      <c r="AUY3" s="284"/>
      <c r="AUZ3" s="284"/>
      <c r="AVA3" s="284"/>
      <c r="AVB3" s="284"/>
      <c r="AVC3" s="284"/>
      <c r="AVD3" s="284"/>
      <c r="AVE3" s="284"/>
      <c r="AVF3" s="284"/>
      <c r="AVG3" s="284"/>
      <c r="AVH3" s="284"/>
      <c r="AVI3" s="284"/>
      <c r="AVJ3" s="284"/>
      <c r="AVK3" s="284"/>
      <c r="AVL3" s="284"/>
      <c r="AVM3" s="284"/>
      <c r="AVN3" s="284"/>
      <c r="AVO3" s="284"/>
      <c r="AVP3" s="284"/>
      <c r="AVQ3" s="284"/>
      <c r="AVR3" s="284"/>
      <c r="AVS3" s="284"/>
      <c r="AVT3" s="284"/>
      <c r="AVU3" s="284"/>
      <c r="AVV3" s="284"/>
      <c r="AVW3" s="284"/>
      <c r="AVX3" s="284"/>
      <c r="AVY3" s="284"/>
      <c r="AVZ3" s="284"/>
      <c r="AWA3" s="284"/>
      <c r="AWB3" s="284"/>
      <c r="AWC3" s="284"/>
      <c r="AWD3" s="284"/>
      <c r="AWE3" s="284"/>
      <c r="AWF3" s="284"/>
      <c r="AWG3" s="284"/>
      <c r="AWH3" s="284"/>
      <c r="AWI3" s="284"/>
      <c r="AWJ3" s="284"/>
      <c r="AWK3" s="284"/>
      <c r="AWL3" s="284"/>
      <c r="AWM3" s="284"/>
      <c r="AWN3" s="284"/>
      <c r="AWO3" s="284"/>
      <c r="AWP3" s="284"/>
      <c r="AWQ3" s="284"/>
      <c r="AWR3" s="284"/>
      <c r="AWS3" s="284"/>
      <c r="AWT3" s="284"/>
      <c r="AWU3" s="284"/>
      <c r="AWV3" s="284"/>
      <c r="AWW3" s="284"/>
      <c r="AWX3" s="284"/>
      <c r="AWY3" s="284"/>
      <c r="AWZ3" s="284"/>
      <c r="AXA3" s="284"/>
      <c r="AXB3" s="284"/>
      <c r="AXC3" s="284"/>
      <c r="AXD3" s="284"/>
      <c r="AXE3" s="284"/>
      <c r="AXF3" s="284"/>
      <c r="AXG3" s="284"/>
      <c r="AXH3" s="284"/>
      <c r="AXI3" s="284"/>
      <c r="AXJ3" s="284"/>
      <c r="AXK3" s="284"/>
      <c r="AXL3" s="284"/>
      <c r="AXM3" s="284"/>
      <c r="AXN3" s="284"/>
      <c r="AXO3" s="284"/>
      <c r="AXP3" s="284"/>
      <c r="AXQ3" s="284"/>
      <c r="AXR3" s="284"/>
      <c r="AXS3" s="284"/>
      <c r="AXT3" s="284"/>
      <c r="AXU3" s="284"/>
      <c r="AXV3" s="284"/>
      <c r="AXW3" s="284"/>
      <c r="AXX3" s="284"/>
      <c r="AXY3" s="284"/>
      <c r="AXZ3" s="284"/>
      <c r="AYA3" s="284"/>
      <c r="AYB3" s="284"/>
      <c r="AYC3" s="284"/>
      <c r="AYD3" s="284"/>
      <c r="AYE3" s="284"/>
      <c r="AYF3" s="284"/>
      <c r="AYG3" s="284"/>
      <c r="AYH3" s="284"/>
      <c r="AYI3" s="284"/>
      <c r="AYJ3" s="284"/>
      <c r="AYK3" s="284"/>
      <c r="AYL3" s="284"/>
      <c r="AYM3" s="284"/>
      <c r="AYN3" s="284"/>
      <c r="AYO3" s="284"/>
      <c r="AYP3" s="284"/>
      <c r="AYQ3" s="284"/>
      <c r="AYR3" s="284"/>
      <c r="AYS3" s="284"/>
      <c r="AYT3" s="284"/>
      <c r="AYU3" s="284"/>
      <c r="AYV3" s="284"/>
      <c r="AYW3" s="284"/>
      <c r="AYX3" s="284"/>
      <c r="AYY3" s="284"/>
      <c r="AYZ3" s="284"/>
      <c r="AZA3" s="284"/>
      <c r="AZB3" s="284"/>
      <c r="AZC3" s="284"/>
      <c r="AZD3" s="284"/>
      <c r="AZE3" s="284"/>
      <c r="AZF3" s="284"/>
      <c r="AZG3" s="284"/>
      <c r="AZH3" s="284"/>
      <c r="AZI3" s="284"/>
      <c r="AZJ3" s="284"/>
      <c r="AZK3" s="284"/>
      <c r="AZL3" s="284"/>
      <c r="AZM3" s="284"/>
      <c r="AZN3" s="284"/>
      <c r="AZO3" s="284"/>
      <c r="AZP3" s="284"/>
      <c r="AZQ3" s="284"/>
      <c r="AZR3" s="284"/>
      <c r="AZS3" s="284"/>
      <c r="AZT3" s="284"/>
      <c r="AZU3" s="284"/>
      <c r="AZV3" s="284"/>
      <c r="AZW3" s="284"/>
      <c r="AZX3" s="284"/>
      <c r="AZY3" s="284"/>
      <c r="AZZ3" s="284"/>
      <c r="BAA3" s="284"/>
      <c r="BAB3" s="284"/>
      <c r="BAC3" s="284"/>
      <c r="BAD3" s="284"/>
      <c r="BAE3" s="284"/>
      <c r="BAF3" s="284"/>
      <c r="BAG3" s="284"/>
      <c r="BAH3" s="284"/>
      <c r="BAI3" s="284"/>
      <c r="BAJ3" s="284"/>
      <c r="BAK3" s="284"/>
      <c r="BAL3" s="284"/>
      <c r="BAM3" s="284"/>
      <c r="BAN3" s="284"/>
      <c r="BAO3" s="284"/>
      <c r="BAP3" s="284"/>
      <c r="BAQ3" s="284"/>
      <c r="BAR3" s="284"/>
      <c r="BAS3" s="284"/>
      <c r="BAT3" s="284"/>
      <c r="BAU3" s="284"/>
      <c r="BAV3" s="284"/>
      <c r="BAW3" s="284"/>
      <c r="BAX3" s="284"/>
      <c r="BAY3" s="284"/>
      <c r="BAZ3" s="284"/>
      <c r="BBA3" s="284"/>
      <c r="BBB3" s="284"/>
      <c r="BBC3" s="284"/>
      <c r="BBD3" s="284"/>
      <c r="BBE3" s="284"/>
      <c r="BBF3" s="284"/>
      <c r="BBG3" s="284"/>
      <c r="BBH3" s="284"/>
      <c r="BBI3" s="284"/>
      <c r="BBJ3" s="284"/>
      <c r="BBK3" s="284"/>
      <c r="BBL3" s="284"/>
      <c r="BBM3" s="284"/>
      <c r="BBN3" s="284"/>
      <c r="BBO3" s="284"/>
      <c r="BBP3" s="284"/>
      <c r="BBQ3" s="284"/>
      <c r="BBR3" s="284"/>
      <c r="BBS3" s="284"/>
      <c r="BBT3" s="284"/>
      <c r="BBU3" s="284"/>
      <c r="BBV3" s="284"/>
      <c r="BBW3" s="284"/>
      <c r="BBX3" s="284"/>
      <c r="BBY3" s="284"/>
      <c r="BBZ3" s="284"/>
      <c r="BCA3" s="284"/>
      <c r="BCB3" s="284"/>
      <c r="BCC3" s="284"/>
      <c r="BCD3" s="284"/>
      <c r="BCE3" s="284"/>
      <c r="BCF3" s="284"/>
      <c r="BCG3" s="284"/>
      <c r="BCH3" s="284"/>
      <c r="BCI3" s="284"/>
      <c r="BCJ3" s="284"/>
      <c r="BCK3" s="284"/>
      <c r="BCL3" s="284"/>
      <c r="BCM3" s="284"/>
      <c r="BCN3" s="284"/>
      <c r="BCO3" s="284"/>
      <c r="BCP3" s="284"/>
      <c r="BCQ3" s="284"/>
      <c r="BCR3" s="284"/>
      <c r="BCS3" s="284"/>
      <c r="BCT3" s="284"/>
      <c r="BCU3" s="284"/>
      <c r="BCV3" s="284"/>
      <c r="BCW3" s="284"/>
      <c r="BCX3" s="284"/>
      <c r="BCY3" s="284"/>
      <c r="BCZ3" s="284"/>
      <c r="BDA3" s="284"/>
      <c r="BDB3" s="284"/>
      <c r="BDC3" s="284"/>
      <c r="BDD3" s="284"/>
      <c r="BDE3" s="284"/>
      <c r="BDF3" s="284"/>
      <c r="BDG3" s="284"/>
      <c r="BDH3" s="284"/>
      <c r="BDI3" s="284"/>
      <c r="BDJ3" s="284"/>
      <c r="BDK3" s="284"/>
      <c r="BDL3" s="284"/>
      <c r="BDM3" s="284"/>
      <c r="BDN3" s="284"/>
      <c r="BDO3" s="284"/>
      <c r="BDP3" s="284"/>
      <c r="BDQ3" s="284"/>
      <c r="BDR3" s="284"/>
      <c r="BDS3" s="284"/>
      <c r="BDT3" s="284"/>
      <c r="BDU3" s="284"/>
      <c r="BDV3" s="284"/>
      <c r="BDW3" s="284"/>
      <c r="BDX3" s="284"/>
      <c r="BDY3" s="284"/>
      <c r="BDZ3" s="284"/>
      <c r="BEA3" s="284"/>
      <c r="BEB3" s="284"/>
      <c r="BEC3" s="284"/>
      <c r="BED3" s="284"/>
      <c r="BEE3" s="284"/>
      <c r="BEF3" s="284"/>
      <c r="BEG3" s="284"/>
      <c r="BEH3" s="284"/>
      <c r="BEI3" s="284"/>
      <c r="BEJ3" s="284"/>
      <c r="BEK3" s="284"/>
      <c r="BEL3" s="284"/>
      <c r="BEM3" s="284"/>
      <c r="BEN3" s="284"/>
      <c r="BEO3" s="284"/>
      <c r="BEP3" s="284"/>
      <c r="BEQ3" s="284"/>
      <c r="BER3" s="284"/>
      <c r="BES3" s="284"/>
      <c r="BET3" s="284"/>
      <c r="BEU3" s="284"/>
      <c r="BEV3" s="284"/>
      <c r="BEW3" s="284"/>
      <c r="BEX3" s="284"/>
      <c r="BEY3" s="284"/>
      <c r="BEZ3" s="284"/>
      <c r="BFA3" s="284"/>
      <c r="BFB3" s="284"/>
      <c r="BFC3" s="284"/>
      <c r="BFD3" s="284"/>
      <c r="BFE3" s="284"/>
      <c r="BFF3" s="284"/>
      <c r="BFG3" s="284"/>
      <c r="BFH3" s="284"/>
      <c r="BFI3" s="284"/>
      <c r="BFJ3" s="284"/>
      <c r="BFK3" s="284"/>
      <c r="BFL3" s="284"/>
      <c r="BFM3" s="284"/>
      <c r="BFN3" s="284"/>
      <c r="BFO3" s="284"/>
      <c r="BFP3" s="284"/>
      <c r="BFQ3" s="284"/>
      <c r="BFR3" s="284"/>
      <c r="BFS3" s="284"/>
      <c r="BFT3" s="284"/>
      <c r="BFU3" s="284"/>
      <c r="BFV3" s="284"/>
      <c r="BFW3" s="284"/>
      <c r="BFX3" s="284"/>
      <c r="BFY3" s="284"/>
      <c r="BFZ3" s="284"/>
      <c r="BGA3" s="284"/>
      <c r="BGB3" s="284"/>
      <c r="BGC3" s="284"/>
      <c r="BGD3" s="284"/>
      <c r="BGE3" s="284"/>
      <c r="BGF3" s="284"/>
      <c r="BGG3" s="284"/>
      <c r="BGH3" s="284"/>
      <c r="BGI3" s="284"/>
      <c r="BGJ3" s="284"/>
      <c r="BGK3" s="284"/>
      <c r="BGL3" s="284"/>
      <c r="BGM3" s="284"/>
      <c r="BGN3" s="284"/>
      <c r="BGO3" s="284"/>
      <c r="BGP3" s="284"/>
      <c r="BGQ3" s="284"/>
      <c r="BGR3" s="284"/>
      <c r="BGS3" s="284"/>
      <c r="BGT3" s="284"/>
      <c r="BGU3" s="284"/>
      <c r="BGV3" s="284"/>
      <c r="BGW3" s="284"/>
      <c r="BGX3" s="284"/>
      <c r="BGY3" s="284"/>
      <c r="BGZ3" s="284"/>
      <c r="BHA3" s="284"/>
      <c r="BHB3" s="284"/>
      <c r="BHC3" s="284"/>
      <c r="BHD3" s="284"/>
      <c r="BHE3" s="284"/>
      <c r="BHF3" s="284"/>
      <c r="BHG3" s="284"/>
      <c r="BHH3" s="284"/>
      <c r="BHI3" s="284"/>
      <c r="BHJ3" s="284"/>
      <c r="BHK3" s="284"/>
      <c r="BHL3" s="284"/>
      <c r="BHM3" s="284"/>
      <c r="BHN3" s="284"/>
      <c r="BHO3" s="284"/>
      <c r="BHP3" s="284"/>
      <c r="BHQ3" s="284"/>
      <c r="BHR3" s="284"/>
      <c r="BHS3" s="284"/>
      <c r="BHT3" s="284"/>
      <c r="BHU3" s="284"/>
      <c r="BHV3" s="284"/>
      <c r="BHW3" s="284"/>
      <c r="BHX3" s="284"/>
      <c r="BHY3" s="284"/>
      <c r="BHZ3" s="284"/>
      <c r="BIA3" s="284"/>
      <c r="BIB3" s="284"/>
      <c r="BIC3" s="284"/>
      <c r="BID3" s="284"/>
      <c r="BIE3" s="284"/>
      <c r="BIF3" s="284"/>
      <c r="BIG3" s="284"/>
      <c r="BIH3" s="284"/>
      <c r="BII3" s="284"/>
      <c r="BIJ3" s="284"/>
      <c r="BIK3" s="284"/>
      <c r="BIL3" s="284"/>
      <c r="BIM3" s="284"/>
      <c r="BIN3" s="284"/>
      <c r="BIO3" s="284"/>
      <c r="BIP3" s="284"/>
      <c r="BIQ3" s="284"/>
      <c r="BIR3" s="284"/>
      <c r="BIS3" s="284"/>
      <c r="BIT3" s="284"/>
      <c r="BIU3" s="284"/>
      <c r="BIV3" s="284"/>
      <c r="BIW3" s="284"/>
      <c r="BIX3" s="284"/>
      <c r="BIY3" s="284"/>
      <c r="BIZ3" s="284"/>
      <c r="BJA3" s="284"/>
      <c r="BJB3" s="284"/>
      <c r="BJC3" s="284"/>
      <c r="BJD3" s="284"/>
      <c r="BJE3" s="284"/>
      <c r="BJF3" s="284"/>
      <c r="BJG3" s="284"/>
      <c r="BJH3" s="284"/>
      <c r="BJI3" s="284"/>
      <c r="BJJ3" s="284"/>
      <c r="BJK3" s="284"/>
      <c r="BJL3" s="284"/>
      <c r="BJM3" s="284"/>
      <c r="BJN3" s="284"/>
      <c r="BJO3" s="284"/>
      <c r="BJP3" s="284"/>
      <c r="BJQ3" s="284"/>
      <c r="BJR3" s="284"/>
      <c r="BJS3" s="284"/>
      <c r="BJT3" s="284"/>
      <c r="BJU3" s="284"/>
      <c r="BJV3" s="284"/>
      <c r="BJW3" s="284"/>
      <c r="BJX3" s="284"/>
      <c r="BJY3" s="284"/>
      <c r="BJZ3" s="284"/>
      <c r="BKA3" s="284"/>
      <c r="BKB3" s="284"/>
      <c r="BKC3" s="284"/>
      <c r="BKD3" s="284"/>
      <c r="BKE3" s="284"/>
      <c r="BKF3" s="284"/>
      <c r="BKG3" s="284"/>
      <c r="BKH3" s="284"/>
      <c r="BKI3" s="284"/>
      <c r="BKJ3" s="284"/>
      <c r="BKK3" s="284"/>
      <c r="BKL3" s="284"/>
      <c r="BKM3" s="284"/>
      <c r="BKN3" s="284"/>
      <c r="BKO3" s="284"/>
      <c r="BKP3" s="284"/>
      <c r="BKQ3" s="284"/>
      <c r="BKR3" s="284"/>
      <c r="BKS3" s="284"/>
      <c r="BKT3" s="284"/>
      <c r="BKU3" s="284"/>
      <c r="BKV3" s="284"/>
      <c r="BKW3" s="284"/>
      <c r="BKX3" s="284"/>
      <c r="BKY3" s="284"/>
      <c r="BKZ3" s="284"/>
      <c r="BLA3" s="284"/>
      <c r="BLB3" s="284"/>
      <c r="BLC3" s="284"/>
      <c r="BLD3" s="284"/>
      <c r="BLE3" s="284"/>
      <c r="BLF3" s="284"/>
      <c r="BLG3" s="284"/>
      <c r="BLH3" s="284"/>
      <c r="BLI3" s="284"/>
      <c r="BLJ3" s="284"/>
      <c r="BLK3" s="284"/>
      <c r="BLL3" s="284"/>
      <c r="BLM3" s="284"/>
      <c r="BLN3" s="284"/>
      <c r="BLO3" s="284"/>
      <c r="BLP3" s="284"/>
      <c r="BLQ3" s="284"/>
      <c r="BLR3" s="284"/>
      <c r="BLS3" s="284"/>
      <c r="BLT3" s="284"/>
      <c r="BLU3" s="284"/>
      <c r="BLV3" s="284"/>
      <c r="BLW3" s="284"/>
      <c r="BLX3" s="284"/>
      <c r="BLY3" s="284"/>
      <c r="BLZ3" s="284"/>
      <c r="BMA3" s="284"/>
      <c r="BMB3" s="284"/>
      <c r="BMC3" s="284"/>
      <c r="BMD3" s="284"/>
      <c r="BME3" s="284"/>
      <c r="BMF3" s="284"/>
      <c r="BMG3" s="284"/>
      <c r="BMH3" s="284"/>
      <c r="BMI3" s="284"/>
      <c r="BMJ3" s="284"/>
      <c r="BMK3" s="284"/>
      <c r="BML3" s="284"/>
      <c r="BMM3" s="284"/>
      <c r="BMN3" s="284"/>
      <c r="BMO3" s="284"/>
      <c r="BMP3" s="284"/>
      <c r="BMQ3" s="284"/>
      <c r="BMR3" s="284"/>
      <c r="BMS3" s="284"/>
      <c r="BMT3" s="284"/>
      <c r="BMU3" s="284"/>
      <c r="BMV3" s="284"/>
      <c r="BMW3" s="284"/>
      <c r="BMX3" s="284"/>
      <c r="BMY3" s="284"/>
      <c r="BMZ3" s="284"/>
      <c r="BNA3" s="284"/>
      <c r="BNB3" s="284"/>
      <c r="BNC3" s="284"/>
      <c r="BND3" s="284"/>
      <c r="BNE3" s="284"/>
      <c r="BNF3" s="284"/>
      <c r="BNG3" s="284"/>
      <c r="BNH3" s="284"/>
      <c r="BNI3" s="284"/>
      <c r="BNJ3" s="284"/>
      <c r="BNK3" s="284"/>
      <c r="BNL3" s="284"/>
      <c r="BNM3" s="284"/>
      <c r="BNN3" s="284"/>
      <c r="BNO3" s="284"/>
      <c r="BNP3" s="284"/>
      <c r="BNQ3" s="284"/>
      <c r="BNR3" s="284"/>
      <c r="BNS3" s="284"/>
      <c r="BNT3" s="284"/>
      <c r="BNU3" s="284"/>
      <c r="BNV3" s="284"/>
      <c r="BNW3" s="284"/>
      <c r="BNX3" s="284"/>
      <c r="BNY3" s="284"/>
      <c r="BNZ3" s="284"/>
      <c r="BOA3" s="284"/>
      <c r="BOB3" s="284"/>
      <c r="BOC3" s="284"/>
      <c r="BOD3" s="284"/>
      <c r="BOE3" s="284"/>
      <c r="BOF3" s="284"/>
      <c r="BOG3" s="284"/>
      <c r="BOH3" s="284"/>
      <c r="BOI3" s="284"/>
      <c r="BOJ3" s="284"/>
      <c r="BOK3" s="284"/>
      <c r="BOL3" s="284"/>
      <c r="BOM3" s="284"/>
      <c r="BON3" s="284"/>
      <c r="BOO3" s="284"/>
      <c r="BOP3" s="284"/>
      <c r="BOQ3" s="284"/>
      <c r="BOR3" s="284"/>
      <c r="BOS3" s="284"/>
      <c r="BOT3" s="284"/>
      <c r="BOU3" s="284"/>
      <c r="BOV3" s="284"/>
      <c r="BOW3" s="284"/>
      <c r="BOX3" s="284"/>
      <c r="BOY3" s="284"/>
      <c r="BOZ3" s="284"/>
      <c r="BPA3" s="284"/>
      <c r="BPB3" s="284"/>
      <c r="BPC3" s="284"/>
      <c r="BPD3" s="284"/>
      <c r="BPE3" s="284"/>
      <c r="BPF3" s="284"/>
      <c r="BPG3" s="284"/>
      <c r="BPH3" s="284"/>
      <c r="BPI3" s="284"/>
      <c r="BPJ3" s="284"/>
      <c r="BPK3" s="284"/>
      <c r="BPL3" s="284"/>
      <c r="BPM3" s="284"/>
      <c r="BPN3" s="284"/>
      <c r="BPO3" s="284"/>
      <c r="BPP3" s="284"/>
      <c r="BPQ3" s="284"/>
      <c r="BPR3" s="284"/>
      <c r="BPS3" s="284"/>
      <c r="BPT3" s="284"/>
      <c r="BPU3" s="284"/>
      <c r="BPV3" s="284"/>
      <c r="BPW3" s="284"/>
      <c r="BPX3" s="284"/>
      <c r="BPY3" s="284"/>
      <c r="BPZ3" s="284"/>
      <c r="BQA3" s="284"/>
      <c r="BQB3" s="284"/>
      <c r="BQC3" s="284"/>
      <c r="BQD3" s="284"/>
      <c r="BQE3" s="284"/>
      <c r="BQF3" s="284"/>
      <c r="BQG3" s="284"/>
      <c r="BQH3" s="284"/>
      <c r="BQI3" s="284"/>
      <c r="BQJ3" s="284"/>
      <c r="BQK3" s="284"/>
      <c r="BQL3" s="284"/>
      <c r="BQM3" s="284"/>
      <c r="BQN3" s="284"/>
      <c r="BQO3" s="284"/>
      <c r="BQP3" s="284"/>
      <c r="BQQ3" s="284"/>
      <c r="BQR3" s="284"/>
      <c r="BQS3" s="284"/>
      <c r="BQT3" s="284"/>
      <c r="BQU3" s="284"/>
      <c r="BQV3" s="284"/>
      <c r="BQW3" s="284"/>
      <c r="BQX3" s="284"/>
      <c r="BQY3" s="284"/>
      <c r="BQZ3" s="284"/>
      <c r="BRA3" s="284"/>
      <c r="BRB3" s="284"/>
      <c r="BRC3" s="284"/>
      <c r="BRD3" s="284"/>
      <c r="BRE3" s="284"/>
      <c r="BRF3" s="284"/>
      <c r="BRG3" s="284"/>
      <c r="BRH3" s="284"/>
      <c r="BRI3" s="284"/>
      <c r="BRJ3" s="284"/>
      <c r="BRK3" s="284"/>
      <c r="BRL3" s="284"/>
      <c r="BRM3" s="284"/>
      <c r="BRN3" s="284"/>
      <c r="BRO3" s="284"/>
      <c r="BRP3" s="284"/>
      <c r="BRQ3" s="284"/>
      <c r="BRR3" s="284"/>
      <c r="BRS3" s="284"/>
      <c r="BRT3" s="284"/>
      <c r="BRU3" s="284"/>
      <c r="BRV3" s="284"/>
      <c r="BRW3" s="284"/>
      <c r="BRX3" s="284"/>
      <c r="BRY3" s="284"/>
      <c r="BRZ3" s="284"/>
      <c r="BSA3" s="284"/>
      <c r="BSB3" s="284"/>
      <c r="BSC3" s="284"/>
      <c r="BSD3" s="284"/>
      <c r="BSE3" s="284"/>
      <c r="BSF3" s="284"/>
      <c r="BSG3" s="284"/>
      <c r="BSH3" s="284"/>
      <c r="BSI3" s="284"/>
      <c r="BSJ3" s="284"/>
      <c r="BSK3" s="284"/>
      <c r="BSL3" s="284"/>
      <c r="BSM3" s="284"/>
      <c r="BSN3" s="284"/>
      <c r="BSO3" s="284"/>
      <c r="BSP3" s="284"/>
      <c r="BSQ3" s="284"/>
      <c r="BSR3" s="284"/>
      <c r="BSS3" s="284"/>
      <c r="BST3" s="284"/>
      <c r="BSU3" s="284"/>
      <c r="BSV3" s="284"/>
      <c r="BSW3" s="284"/>
      <c r="BSX3" s="284"/>
      <c r="BSY3" s="284"/>
      <c r="BSZ3" s="284"/>
      <c r="BTA3" s="284"/>
      <c r="BTB3" s="284"/>
      <c r="BTC3" s="284"/>
      <c r="BTD3" s="284"/>
      <c r="BTE3" s="284"/>
      <c r="BTF3" s="284"/>
      <c r="BTG3" s="284"/>
      <c r="BTH3" s="284"/>
      <c r="BTI3" s="284"/>
      <c r="BTJ3" s="284"/>
      <c r="BTK3" s="284"/>
      <c r="BTL3" s="284"/>
      <c r="BTM3" s="284"/>
      <c r="BTN3" s="284"/>
      <c r="BTO3" s="284"/>
      <c r="BTP3" s="284"/>
      <c r="BTQ3" s="284"/>
      <c r="BTR3" s="284"/>
      <c r="BTS3" s="284"/>
      <c r="BTT3" s="284"/>
      <c r="BTU3" s="284"/>
      <c r="BTV3" s="284"/>
      <c r="BTW3" s="284"/>
      <c r="BTX3" s="284"/>
      <c r="BTY3" s="284"/>
      <c r="BTZ3" s="284"/>
      <c r="BUA3" s="284"/>
      <c r="BUB3" s="284"/>
      <c r="BUC3" s="284"/>
      <c r="BUD3" s="284"/>
      <c r="BUE3" s="284"/>
      <c r="BUF3" s="284"/>
      <c r="BUG3" s="284"/>
      <c r="BUH3" s="284"/>
      <c r="BUI3" s="284"/>
      <c r="BUJ3" s="284"/>
      <c r="BUK3" s="284"/>
      <c r="BUL3" s="284"/>
      <c r="BUM3" s="284"/>
      <c r="BUN3" s="284"/>
      <c r="BUO3" s="284"/>
      <c r="BUP3" s="284"/>
      <c r="BUQ3" s="284"/>
      <c r="BUR3" s="284"/>
      <c r="BUS3" s="284"/>
      <c r="BUT3" s="284"/>
      <c r="BUU3" s="284"/>
      <c r="BUV3" s="284"/>
      <c r="BUW3" s="284"/>
      <c r="BUX3" s="284"/>
      <c r="BUY3" s="284"/>
      <c r="BUZ3" s="284"/>
      <c r="BVA3" s="284"/>
      <c r="BVB3" s="284"/>
      <c r="BVC3" s="284"/>
      <c r="BVD3" s="284"/>
      <c r="BVE3" s="284"/>
      <c r="BVF3" s="284"/>
      <c r="BVG3" s="284"/>
      <c r="BVH3" s="284"/>
      <c r="BVI3" s="284"/>
      <c r="BVJ3" s="284"/>
      <c r="BVK3" s="284"/>
      <c r="BVL3" s="284"/>
      <c r="BVM3" s="284"/>
      <c r="BVN3" s="284"/>
      <c r="BVO3" s="284"/>
      <c r="BVP3" s="284"/>
      <c r="BVQ3" s="284"/>
      <c r="BVR3" s="284"/>
      <c r="BVS3" s="284"/>
      <c r="BVT3" s="284"/>
      <c r="BVU3" s="284"/>
      <c r="BVV3" s="284"/>
      <c r="BVW3" s="284"/>
      <c r="BVX3" s="284"/>
      <c r="BVY3" s="284"/>
      <c r="BVZ3" s="284"/>
      <c r="BWA3" s="284"/>
      <c r="BWB3" s="284"/>
      <c r="BWC3" s="284"/>
      <c r="BWD3" s="284"/>
      <c r="BWE3" s="284"/>
      <c r="BWF3" s="284"/>
      <c r="BWG3" s="284"/>
      <c r="BWH3" s="284"/>
      <c r="BWI3" s="284"/>
      <c r="BWJ3" s="284"/>
      <c r="BWK3" s="284"/>
      <c r="BWL3" s="284"/>
      <c r="BWM3" s="284"/>
      <c r="BWN3" s="284"/>
      <c r="BWO3" s="284"/>
      <c r="BWP3" s="284"/>
      <c r="BWQ3" s="284"/>
      <c r="BWR3" s="284"/>
      <c r="BWS3" s="284"/>
      <c r="BWT3" s="284"/>
      <c r="BWU3" s="284"/>
      <c r="BWV3" s="284"/>
      <c r="BWW3" s="284"/>
      <c r="BWX3" s="284"/>
      <c r="BWY3" s="284"/>
      <c r="BWZ3" s="284"/>
      <c r="BXA3" s="284"/>
      <c r="BXB3" s="284"/>
      <c r="BXC3" s="284"/>
      <c r="BXD3" s="284"/>
      <c r="BXE3" s="284"/>
      <c r="BXF3" s="284"/>
      <c r="BXG3" s="284"/>
      <c r="BXH3" s="284"/>
      <c r="BXI3" s="284"/>
      <c r="BXJ3" s="284"/>
      <c r="BXK3" s="284"/>
      <c r="BXL3" s="284"/>
      <c r="BXM3" s="284"/>
      <c r="BXN3" s="284"/>
      <c r="BXO3" s="284"/>
      <c r="BXP3" s="284"/>
      <c r="BXQ3" s="284"/>
      <c r="BXR3" s="284"/>
      <c r="BXS3" s="284"/>
      <c r="BXT3" s="284"/>
      <c r="BXU3" s="284"/>
      <c r="BXV3" s="284"/>
      <c r="BXW3" s="284"/>
      <c r="BXX3" s="284"/>
      <c r="BXY3" s="284"/>
      <c r="BXZ3" s="284"/>
      <c r="BYA3" s="284"/>
      <c r="BYB3" s="284"/>
      <c r="BYC3" s="284"/>
      <c r="BYD3" s="284"/>
      <c r="BYE3" s="284"/>
      <c r="BYF3" s="284"/>
      <c r="BYG3" s="284"/>
      <c r="BYH3" s="284"/>
      <c r="BYI3" s="284"/>
      <c r="BYJ3" s="284"/>
      <c r="BYK3" s="284"/>
      <c r="BYL3" s="284"/>
      <c r="BYM3" s="284"/>
      <c r="BYN3" s="284"/>
      <c r="BYO3" s="284"/>
      <c r="BYP3" s="284"/>
      <c r="BYQ3" s="284"/>
      <c r="BYR3" s="284"/>
      <c r="BYS3" s="284"/>
      <c r="BYT3" s="284"/>
      <c r="BYU3" s="284"/>
      <c r="BYV3" s="284"/>
      <c r="BYW3" s="284"/>
      <c r="BYX3" s="284"/>
      <c r="BYY3" s="284"/>
      <c r="BYZ3" s="284"/>
      <c r="BZA3" s="284"/>
      <c r="BZB3" s="284"/>
      <c r="BZC3" s="284"/>
      <c r="BZD3" s="284"/>
      <c r="BZE3" s="284"/>
      <c r="BZF3" s="284"/>
      <c r="BZG3" s="284"/>
      <c r="BZH3" s="284"/>
      <c r="BZI3" s="284"/>
      <c r="BZJ3" s="284"/>
      <c r="BZK3" s="284"/>
      <c r="BZL3" s="284"/>
      <c r="BZM3" s="284"/>
      <c r="BZN3" s="284"/>
      <c r="BZO3" s="284"/>
      <c r="BZP3" s="284"/>
      <c r="BZQ3" s="284"/>
      <c r="BZR3" s="284"/>
      <c r="BZS3" s="284"/>
      <c r="BZT3" s="284"/>
      <c r="BZU3" s="284"/>
      <c r="BZV3" s="284"/>
      <c r="BZW3" s="284"/>
      <c r="BZX3" s="284"/>
      <c r="BZY3" s="284"/>
      <c r="BZZ3" s="284"/>
      <c r="CAA3" s="284"/>
      <c r="CAB3" s="284"/>
      <c r="CAC3" s="284"/>
      <c r="CAD3" s="284"/>
      <c r="CAE3" s="284"/>
      <c r="CAF3" s="284"/>
      <c r="CAG3" s="284"/>
      <c r="CAH3" s="284"/>
      <c r="CAI3" s="284"/>
      <c r="CAJ3" s="284"/>
      <c r="CAK3" s="284"/>
      <c r="CAL3" s="284"/>
      <c r="CAM3" s="284"/>
      <c r="CAN3" s="284"/>
      <c r="CAO3" s="284"/>
      <c r="CAP3" s="284"/>
      <c r="CAQ3" s="284"/>
      <c r="CAR3" s="284"/>
      <c r="CAS3" s="284"/>
      <c r="CAT3" s="284"/>
      <c r="CAU3" s="284"/>
      <c r="CAV3" s="284"/>
      <c r="CAW3" s="284"/>
      <c r="CAX3" s="284"/>
      <c r="CAY3" s="284"/>
      <c r="CAZ3" s="284"/>
      <c r="CBA3" s="284"/>
      <c r="CBB3" s="284"/>
      <c r="CBC3" s="284"/>
      <c r="CBD3" s="284"/>
      <c r="CBE3" s="284"/>
      <c r="CBF3" s="284"/>
      <c r="CBG3" s="284"/>
      <c r="CBH3" s="284"/>
      <c r="CBI3" s="284"/>
      <c r="CBJ3" s="284"/>
      <c r="CBK3" s="284"/>
      <c r="CBL3" s="284"/>
      <c r="CBM3" s="284"/>
      <c r="CBN3" s="284"/>
      <c r="CBO3" s="284"/>
      <c r="CBP3" s="284"/>
      <c r="CBQ3" s="284"/>
      <c r="CBR3" s="284"/>
      <c r="CBS3" s="284"/>
      <c r="CBT3" s="284"/>
      <c r="CBU3" s="284"/>
      <c r="CBV3" s="284"/>
      <c r="CBW3" s="284"/>
      <c r="CBX3" s="284"/>
      <c r="CBY3" s="284"/>
      <c r="CBZ3" s="284"/>
      <c r="CCA3" s="284"/>
      <c r="CCB3" s="284"/>
      <c r="CCC3" s="284"/>
      <c r="CCD3" s="284"/>
      <c r="CCE3" s="284"/>
      <c r="CCF3" s="284"/>
      <c r="CCG3" s="284"/>
      <c r="CCH3" s="284"/>
      <c r="CCI3" s="284"/>
      <c r="CCJ3" s="284"/>
      <c r="CCK3" s="284"/>
      <c r="CCL3" s="284"/>
      <c r="CCM3" s="284"/>
      <c r="CCN3" s="284"/>
      <c r="CCO3" s="284"/>
      <c r="CCP3" s="284"/>
      <c r="CCQ3" s="284"/>
      <c r="CCR3" s="284"/>
      <c r="CCS3" s="284"/>
      <c r="CCT3" s="284"/>
      <c r="CCU3" s="284"/>
      <c r="CCV3" s="284"/>
      <c r="CCW3" s="284"/>
      <c r="CCX3" s="284"/>
      <c r="CCY3" s="284"/>
      <c r="CCZ3" s="284"/>
      <c r="CDA3" s="284"/>
      <c r="CDB3" s="284"/>
      <c r="CDC3" s="284"/>
      <c r="CDD3" s="284"/>
      <c r="CDE3" s="284"/>
      <c r="CDF3" s="284"/>
      <c r="CDG3" s="284"/>
      <c r="CDH3" s="284"/>
      <c r="CDI3" s="284"/>
      <c r="CDJ3" s="284"/>
      <c r="CDK3" s="284"/>
      <c r="CDL3" s="284"/>
      <c r="CDM3" s="284"/>
      <c r="CDN3" s="284"/>
      <c r="CDO3" s="284"/>
      <c r="CDP3" s="284"/>
      <c r="CDQ3" s="284"/>
      <c r="CDR3" s="284"/>
      <c r="CDS3" s="284"/>
      <c r="CDT3" s="284"/>
      <c r="CDU3" s="284"/>
      <c r="CDV3" s="284"/>
      <c r="CDW3" s="284"/>
      <c r="CDX3" s="284"/>
      <c r="CDY3" s="284"/>
      <c r="CDZ3" s="284"/>
      <c r="CEA3" s="284"/>
      <c r="CEB3" s="284"/>
      <c r="CEC3" s="284"/>
      <c r="CED3" s="284"/>
      <c r="CEE3" s="284"/>
      <c r="CEF3" s="284"/>
      <c r="CEG3" s="284"/>
      <c r="CEH3" s="284"/>
      <c r="CEI3" s="284"/>
      <c r="CEJ3" s="284"/>
      <c r="CEK3" s="284"/>
      <c r="CEL3" s="284"/>
      <c r="CEM3" s="284"/>
      <c r="CEN3" s="284"/>
      <c r="CEO3" s="284"/>
      <c r="CEP3" s="284"/>
      <c r="CEQ3" s="284"/>
      <c r="CER3" s="284"/>
      <c r="CES3" s="284"/>
      <c r="CET3" s="284"/>
      <c r="CEU3" s="284"/>
      <c r="CEV3" s="284"/>
      <c r="CEW3" s="284"/>
      <c r="CEX3" s="284"/>
      <c r="CEY3" s="284"/>
      <c r="CEZ3" s="284"/>
      <c r="CFA3" s="284"/>
      <c r="CFB3" s="284"/>
      <c r="CFC3" s="284"/>
      <c r="CFD3" s="284"/>
      <c r="CFE3" s="284"/>
      <c r="CFF3" s="284"/>
      <c r="CFG3" s="284"/>
      <c r="CFH3" s="284"/>
      <c r="CFI3" s="284"/>
      <c r="CFJ3" s="284"/>
      <c r="CFK3" s="284"/>
      <c r="CFL3" s="284"/>
      <c r="CFM3" s="284"/>
      <c r="CFN3" s="284"/>
      <c r="CFO3" s="284"/>
      <c r="CFP3" s="284"/>
      <c r="CFQ3" s="284"/>
      <c r="CFR3" s="284"/>
      <c r="CFS3" s="284"/>
      <c r="CFT3" s="284"/>
      <c r="CFU3" s="284"/>
      <c r="CFV3" s="284"/>
      <c r="CFW3" s="284"/>
      <c r="CFX3" s="284"/>
      <c r="CFY3" s="284"/>
      <c r="CFZ3" s="284"/>
      <c r="CGA3" s="284"/>
      <c r="CGB3" s="284"/>
      <c r="CGC3" s="284"/>
      <c r="CGD3" s="284"/>
      <c r="CGE3" s="284"/>
      <c r="CGF3" s="284"/>
      <c r="CGG3" s="284"/>
      <c r="CGH3" s="284"/>
      <c r="CGI3" s="284"/>
      <c r="CGJ3" s="284"/>
      <c r="CGK3" s="284"/>
      <c r="CGL3" s="284"/>
      <c r="CGM3" s="284"/>
      <c r="CGN3" s="284"/>
      <c r="CGO3" s="284"/>
      <c r="CGP3" s="284"/>
      <c r="CGQ3" s="284"/>
      <c r="CGR3" s="284"/>
      <c r="CGS3" s="284"/>
      <c r="CGT3" s="284"/>
      <c r="CGU3" s="284"/>
      <c r="CGV3" s="284"/>
      <c r="CGW3" s="284"/>
      <c r="CGX3" s="284"/>
      <c r="CGY3" s="284"/>
      <c r="CGZ3" s="284"/>
      <c r="CHA3" s="284"/>
      <c r="CHB3" s="284"/>
      <c r="CHC3" s="284"/>
      <c r="CHD3" s="284"/>
      <c r="CHE3" s="284"/>
      <c r="CHF3" s="284"/>
      <c r="CHG3" s="284"/>
      <c r="CHH3" s="284"/>
      <c r="CHI3" s="284"/>
      <c r="CHJ3" s="284"/>
      <c r="CHK3" s="284"/>
      <c r="CHL3" s="284"/>
      <c r="CHM3" s="284"/>
      <c r="CHN3" s="284"/>
      <c r="CHO3" s="284"/>
      <c r="CHP3" s="284"/>
      <c r="CHQ3" s="284"/>
      <c r="CHR3" s="284"/>
      <c r="CHS3" s="284"/>
      <c r="CHT3" s="284"/>
      <c r="CHU3" s="284"/>
      <c r="CHV3" s="284"/>
      <c r="CHW3" s="284"/>
      <c r="CHX3" s="284"/>
      <c r="CHY3" s="284"/>
      <c r="CHZ3" s="284"/>
      <c r="CIA3" s="284"/>
      <c r="CIB3" s="284"/>
      <c r="CIC3" s="284"/>
      <c r="CID3" s="284"/>
      <c r="CIE3" s="284"/>
      <c r="CIF3" s="284"/>
      <c r="CIG3" s="284"/>
      <c r="CIH3" s="284"/>
      <c r="CII3" s="284"/>
      <c r="CIJ3" s="284"/>
      <c r="CIK3" s="284"/>
      <c r="CIL3" s="284"/>
      <c r="CIM3" s="284"/>
      <c r="CIN3" s="284"/>
      <c r="CIO3" s="284"/>
      <c r="CIP3" s="284"/>
      <c r="CIQ3" s="284"/>
      <c r="CIR3" s="284"/>
      <c r="CIS3" s="284"/>
      <c r="CIT3" s="284"/>
      <c r="CIU3" s="284"/>
      <c r="CIV3" s="284"/>
      <c r="CIW3" s="284"/>
      <c r="CIX3" s="284"/>
      <c r="CIY3" s="284"/>
      <c r="CIZ3" s="284"/>
      <c r="CJA3" s="284"/>
      <c r="CJB3" s="284"/>
      <c r="CJC3" s="284"/>
      <c r="CJD3" s="284"/>
      <c r="CJE3" s="284"/>
      <c r="CJF3" s="284"/>
      <c r="CJG3" s="284"/>
      <c r="CJH3" s="284"/>
      <c r="CJI3" s="284"/>
      <c r="CJJ3" s="284"/>
      <c r="CJK3" s="284"/>
      <c r="CJL3" s="284"/>
      <c r="CJM3" s="284"/>
      <c r="CJN3" s="284"/>
      <c r="CJO3" s="284"/>
      <c r="CJP3" s="284"/>
      <c r="CJQ3" s="284"/>
      <c r="CJR3" s="284"/>
      <c r="CJS3" s="284"/>
      <c r="CJT3" s="284"/>
      <c r="CJU3" s="284"/>
      <c r="CJV3" s="284"/>
      <c r="CJW3" s="284"/>
      <c r="CJX3" s="284"/>
      <c r="CJY3" s="284"/>
      <c r="CJZ3" s="284"/>
      <c r="CKA3" s="284"/>
      <c r="CKB3" s="284"/>
      <c r="CKC3" s="284"/>
      <c r="CKD3" s="284"/>
      <c r="CKE3" s="284"/>
      <c r="CKF3" s="284"/>
      <c r="CKG3" s="284"/>
      <c r="CKH3" s="284"/>
      <c r="CKI3" s="284"/>
      <c r="CKJ3" s="284"/>
      <c r="CKK3" s="284"/>
      <c r="CKL3" s="284"/>
      <c r="CKM3" s="284"/>
      <c r="CKN3" s="284"/>
      <c r="CKO3" s="284"/>
      <c r="CKP3" s="284"/>
      <c r="CKQ3" s="284"/>
      <c r="CKR3" s="284"/>
      <c r="CKS3" s="284"/>
      <c r="CKT3" s="284"/>
      <c r="CKU3" s="284"/>
      <c r="CKV3" s="284"/>
      <c r="CKW3" s="284"/>
      <c r="CKX3" s="284"/>
      <c r="CKY3" s="284"/>
      <c r="CKZ3" s="284"/>
      <c r="CLA3" s="284"/>
      <c r="CLB3" s="284"/>
      <c r="CLC3" s="284"/>
      <c r="CLD3" s="284"/>
      <c r="CLE3" s="284"/>
      <c r="CLF3" s="284"/>
      <c r="CLG3" s="284"/>
      <c r="CLH3" s="284"/>
      <c r="CLI3" s="284"/>
      <c r="CLJ3" s="284"/>
      <c r="CLK3" s="284"/>
      <c r="CLL3" s="284"/>
      <c r="CLM3" s="284"/>
      <c r="CLN3" s="284"/>
      <c r="CLO3" s="284"/>
      <c r="CLP3" s="284"/>
      <c r="CLQ3" s="284"/>
      <c r="CLR3" s="284"/>
      <c r="CLS3" s="284"/>
      <c r="CLT3" s="284"/>
      <c r="CLU3" s="284"/>
      <c r="CLV3" s="284"/>
      <c r="CLW3" s="284"/>
      <c r="CLX3" s="284"/>
      <c r="CLY3" s="284"/>
      <c r="CLZ3" s="284"/>
      <c r="CMA3" s="284"/>
      <c r="CMB3" s="284"/>
      <c r="CMC3" s="284"/>
      <c r="CMD3" s="284"/>
      <c r="CME3" s="284"/>
      <c r="CMF3" s="284"/>
      <c r="CMG3" s="284"/>
      <c r="CMH3" s="284"/>
      <c r="CMI3" s="284"/>
      <c r="CMJ3" s="284"/>
      <c r="CMK3" s="284"/>
      <c r="CML3" s="284"/>
      <c r="CMM3" s="284"/>
      <c r="CMN3" s="284"/>
      <c r="CMO3" s="284"/>
      <c r="CMP3" s="284"/>
      <c r="CMQ3" s="284"/>
      <c r="CMR3" s="284"/>
      <c r="CMS3" s="284"/>
      <c r="CMT3" s="284"/>
      <c r="CMU3" s="284"/>
      <c r="CMV3" s="284"/>
      <c r="CMW3" s="284"/>
      <c r="CMX3" s="284"/>
      <c r="CMY3" s="284"/>
      <c r="CMZ3" s="284"/>
      <c r="CNA3" s="284"/>
      <c r="CNB3" s="284"/>
      <c r="CNC3" s="284"/>
      <c r="CND3" s="284"/>
      <c r="CNE3" s="284"/>
      <c r="CNF3" s="284"/>
      <c r="CNG3" s="284"/>
      <c r="CNH3" s="284"/>
      <c r="CNI3" s="284"/>
      <c r="CNJ3" s="284"/>
      <c r="CNK3" s="284"/>
      <c r="CNL3" s="284"/>
      <c r="CNM3" s="284"/>
      <c r="CNN3" s="284"/>
      <c r="CNO3" s="284"/>
      <c r="CNP3" s="284"/>
      <c r="CNQ3" s="284"/>
      <c r="CNR3" s="284"/>
      <c r="CNS3" s="284"/>
      <c r="CNT3" s="284"/>
      <c r="CNU3" s="284"/>
      <c r="CNV3" s="284"/>
      <c r="CNW3" s="284"/>
      <c r="CNX3" s="284"/>
      <c r="CNY3" s="284"/>
      <c r="CNZ3" s="284"/>
      <c r="COA3" s="284"/>
      <c r="COB3" s="284"/>
      <c r="COC3" s="284"/>
      <c r="COD3" s="284"/>
      <c r="COE3" s="284"/>
      <c r="COF3" s="284"/>
      <c r="COG3" s="284"/>
      <c r="COH3" s="284"/>
      <c r="COI3" s="284"/>
      <c r="COJ3" s="284"/>
      <c r="COK3" s="284"/>
      <c r="COL3" s="284"/>
      <c r="COM3" s="284"/>
      <c r="CON3" s="284"/>
      <c r="COO3" s="284"/>
      <c r="COP3" s="284"/>
      <c r="COQ3" s="284"/>
      <c r="COR3" s="284"/>
      <c r="COS3" s="284"/>
      <c r="COT3" s="284"/>
      <c r="COU3" s="284"/>
      <c r="COV3" s="284"/>
      <c r="COW3" s="284"/>
      <c r="COX3" s="284"/>
      <c r="COY3" s="284"/>
      <c r="COZ3" s="284"/>
      <c r="CPA3" s="284"/>
      <c r="CPB3" s="284"/>
      <c r="CPC3" s="284"/>
      <c r="CPD3" s="284"/>
      <c r="CPE3" s="284"/>
      <c r="CPF3" s="284"/>
      <c r="CPG3" s="284"/>
      <c r="CPH3" s="284"/>
      <c r="CPI3" s="284"/>
      <c r="CPJ3" s="284"/>
      <c r="CPK3" s="284"/>
      <c r="CPL3" s="284"/>
      <c r="CPM3" s="284"/>
      <c r="CPN3" s="284"/>
      <c r="CPO3" s="284"/>
      <c r="CPP3" s="284"/>
      <c r="CPQ3" s="284"/>
      <c r="CPR3" s="284"/>
      <c r="CPS3" s="284"/>
      <c r="CPT3" s="284"/>
      <c r="CPU3" s="284"/>
      <c r="CPV3" s="284"/>
      <c r="CPW3" s="284"/>
      <c r="CPX3" s="284"/>
      <c r="CPY3" s="284"/>
      <c r="CPZ3" s="284"/>
      <c r="CQA3" s="284"/>
      <c r="CQB3" s="284"/>
      <c r="CQC3" s="284"/>
      <c r="CQD3" s="284"/>
      <c r="CQE3" s="284"/>
      <c r="CQF3" s="284"/>
      <c r="CQG3" s="284"/>
      <c r="CQH3" s="284"/>
      <c r="CQI3" s="284"/>
      <c r="CQJ3" s="284"/>
      <c r="CQK3" s="284"/>
      <c r="CQL3" s="284"/>
      <c r="CQM3" s="284"/>
      <c r="CQN3" s="284"/>
      <c r="CQO3" s="284"/>
      <c r="CQP3" s="284"/>
      <c r="CQQ3" s="284"/>
      <c r="CQR3" s="284"/>
      <c r="CQS3" s="284"/>
      <c r="CQT3" s="284"/>
      <c r="CQU3" s="284"/>
      <c r="CQV3" s="284"/>
      <c r="CQW3" s="284"/>
      <c r="CQX3" s="284"/>
      <c r="CQY3" s="284"/>
      <c r="CQZ3" s="284"/>
      <c r="CRA3" s="284"/>
      <c r="CRB3" s="284"/>
      <c r="CRC3" s="284"/>
      <c r="CRD3" s="284"/>
      <c r="CRE3" s="284"/>
      <c r="CRF3" s="284"/>
      <c r="CRG3" s="284"/>
      <c r="CRH3" s="284"/>
      <c r="CRI3" s="284"/>
      <c r="CRJ3" s="284"/>
      <c r="CRK3" s="284"/>
      <c r="CRL3" s="284"/>
      <c r="CRM3" s="284"/>
      <c r="CRN3" s="284"/>
      <c r="CRO3" s="284"/>
      <c r="CRP3" s="284"/>
      <c r="CRQ3" s="284"/>
      <c r="CRR3" s="284"/>
      <c r="CRS3" s="284"/>
      <c r="CRT3" s="284"/>
      <c r="CRU3" s="284"/>
      <c r="CRV3" s="284"/>
      <c r="CRW3" s="284"/>
      <c r="CRX3" s="284"/>
      <c r="CRY3" s="284"/>
      <c r="CRZ3" s="284"/>
      <c r="CSA3" s="284"/>
      <c r="CSB3" s="284"/>
      <c r="CSC3" s="284"/>
      <c r="CSD3" s="284"/>
      <c r="CSE3" s="284"/>
      <c r="CSF3" s="284"/>
      <c r="CSG3" s="284"/>
      <c r="CSH3" s="284"/>
      <c r="CSI3" s="284"/>
      <c r="CSJ3" s="284"/>
      <c r="CSK3" s="284"/>
      <c r="CSL3" s="284"/>
      <c r="CSM3" s="284"/>
      <c r="CSN3" s="284"/>
      <c r="CSO3" s="284"/>
      <c r="CSP3" s="284"/>
      <c r="CSQ3" s="284"/>
      <c r="CSR3" s="284"/>
      <c r="CSS3" s="284"/>
      <c r="CST3" s="284"/>
      <c r="CSU3" s="284"/>
      <c r="CSV3" s="284"/>
      <c r="CSW3" s="284"/>
      <c r="CSX3" s="284"/>
      <c r="CSY3" s="284"/>
      <c r="CSZ3" s="284"/>
      <c r="CTA3" s="284"/>
      <c r="CTB3" s="284"/>
      <c r="CTC3" s="284"/>
      <c r="CTD3" s="284"/>
      <c r="CTE3" s="284"/>
      <c r="CTF3" s="284"/>
      <c r="CTG3" s="284"/>
      <c r="CTH3" s="284"/>
      <c r="CTI3" s="284"/>
      <c r="CTJ3" s="284"/>
      <c r="CTK3" s="284"/>
      <c r="CTL3" s="284"/>
      <c r="CTM3" s="284"/>
      <c r="CTN3" s="284"/>
      <c r="CTO3" s="284"/>
      <c r="CTP3" s="284"/>
      <c r="CTQ3" s="284"/>
      <c r="CTR3" s="284"/>
      <c r="CTS3" s="284"/>
      <c r="CTT3" s="284"/>
      <c r="CTU3" s="284"/>
      <c r="CTV3" s="284"/>
      <c r="CTW3" s="284"/>
      <c r="CTX3" s="284"/>
      <c r="CTY3" s="284"/>
      <c r="CTZ3" s="284"/>
      <c r="CUA3" s="284"/>
      <c r="CUB3" s="284"/>
      <c r="CUC3" s="284"/>
      <c r="CUD3" s="284"/>
      <c r="CUE3" s="284"/>
      <c r="CUF3" s="284"/>
      <c r="CUG3" s="284"/>
      <c r="CUH3" s="284"/>
      <c r="CUI3" s="284"/>
      <c r="CUJ3" s="284"/>
      <c r="CUK3" s="284"/>
      <c r="CUL3" s="284"/>
      <c r="CUM3" s="284"/>
      <c r="CUN3" s="284"/>
      <c r="CUO3" s="284"/>
      <c r="CUP3" s="284"/>
      <c r="CUQ3" s="284"/>
      <c r="CUR3" s="284"/>
      <c r="CUS3" s="284"/>
      <c r="CUT3" s="284"/>
      <c r="CUU3" s="284"/>
      <c r="CUV3" s="284"/>
      <c r="CUW3" s="284"/>
      <c r="CUX3" s="284"/>
      <c r="CUY3" s="284"/>
      <c r="CUZ3" s="284"/>
      <c r="CVA3" s="284"/>
      <c r="CVB3" s="284"/>
      <c r="CVC3" s="284"/>
      <c r="CVD3" s="284"/>
      <c r="CVE3" s="284"/>
      <c r="CVF3" s="284"/>
      <c r="CVG3" s="284"/>
      <c r="CVH3" s="284"/>
      <c r="CVI3" s="284"/>
      <c r="CVJ3" s="284"/>
      <c r="CVK3" s="284"/>
      <c r="CVL3" s="284"/>
      <c r="CVM3" s="284"/>
      <c r="CVN3" s="284"/>
      <c r="CVO3" s="284"/>
      <c r="CVP3" s="284"/>
      <c r="CVQ3" s="284"/>
      <c r="CVR3" s="284"/>
      <c r="CVS3" s="284"/>
      <c r="CVT3" s="284"/>
      <c r="CVU3" s="284"/>
      <c r="CVV3" s="284"/>
      <c r="CVW3" s="284"/>
      <c r="CVX3" s="284"/>
      <c r="CVY3" s="284"/>
      <c r="CVZ3" s="284"/>
      <c r="CWA3" s="284"/>
      <c r="CWB3" s="284"/>
      <c r="CWC3" s="284"/>
      <c r="CWD3" s="284"/>
      <c r="CWE3" s="284"/>
      <c r="CWF3" s="284"/>
      <c r="CWG3" s="284"/>
      <c r="CWH3" s="284"/>
      <c r="CWI3" s="284"/>
      <c r="CWJ3" s="284"/>
      <c r="CWK3" s="284"/>
      <c r="CWL3" s="284"/>
      <c r="CWM3" s="284"/>
      <c r="CWN3" s="284"/>
      <c r="CWO3" s="284"/>
      <c r="CWP3" s="284"/>
      <c r="CWQ3" s="284"/>
      <c r="CWR3" s="284"/>
      <c r="CWS3" s="284"/>
      <c r="CWT3" s="284"/>
      <c r="CWU3" s="284"/>
      <c r="CWV3" s="284"/>
      <c r="CWW3" s="284"/>
      <c r="CWX3" s="284"/>
      <c r="CWY3" s="284"/>
      <c r="CWZ3" s="284"/>
      <c r="CXA3" s="284"/>
      <c r="CXB3" s="284"/>
      <c r="CXC3" s="284"/>
      <c r="CXD3" s="284"/>
      <c r="CXE3" s="284"/>
      <c r="CXF3" s="284"/>
      <c r="CXG3" s="284"/>
      <c r="CXH3" s="284"/>
      <c r="CXI3" s="284"/>
      <c r="CXJ3" s="284"/>
      <c r="CXK3" s="284"/>
      <c r="CXL3" s="284"/>
      <c r="CXM3" s="284"/>
      <c r="CXN3" s="284"/>
      <c r="CXO3" s="284"/>
      <c r="CXP3" s="284"/>
      <c r="CXQ3" s="284"/>
      <c r="CXR3" s="284"/>
      <c r="CXS3" s="284"/>
      <c r="CXT3" s="284"/>
      <c r="CXU3" s="284"/>
      <c r="CXV3" s="284"/>
      <c r="CXW3" s="284"/>
      <c r="CXX3" s="284"/>
      <c r="CXY3" s="284"/>
      <c r="CXZ3" s="284"/>
      <c r="CYA3" s="284"/>
      <c r="CYB3" s="284"/>
      <c r="CYC3" s="284"/>
      <c r="CYD3" s="284"/>
      <c r="CYE3" s="284"/>
      <c r="CYF3" s="284"/>
      <c r="CYG3" s="284"/>
      <c r="CYH3" s="284"/>
      <c r="CYI3" s="284"/>
      <c r="CYJ3" s="284"/>
      <c r="CYK3" s="284"/>
      <c r="CYL3" s="284"/>
      <c r="CYM3" s="284"/>
      <c r="CYN3" s="284"/>
      <c r="CYO3" s="284"/>
      <c r="CYP3" s="284"/>
      <c r="CYQ3" s="284"/>
      <c r="CYR3" s="284"/>
      <c r="CYS3" s="284"/>
      <c r="CYT3" s="284"/>
      <c r="CYU3" s="284"/>
      <c r="CYV3" s="284"/>
      <c r="CYW3" s="284"/>
      <c r="CYX3" s="284"/>
      <c r="CYY3" s="284"/>
      <c r="CYZ3" s="284"/>
      <c r="CZA3" s="284"/>
      <c r="CZB3" s="284"/>
      <c r="CZC3" s="284"/>
      <c r="CZD3" s="284"/>
      <c r="CZE3" s="284"/>
      <c r="CZF3" s="284"/>
      <c r="CZG3" s="284"/>
      <c r="CZH3" s="284"/>
      <c r="CZI3" s="284"/>
      <c r="CZJ3" s="284"/>
      <c r="CZK3" s="284"/>
      <c r="CZL3" s="284"/>
      <c r="CZM3" s="284"/>
      <c r="CZN3" s="284"/>
      <c r="CZO3" s="284"/>
      <c r="CZP3" s="284"/>
      <c r="CZQ3" s="284"/>
      <c r="CZR3" s="284"/>
      <c r="CZS3" s="284"/>
      <c r="CZT3" s="284"/>
      <c r="CZU3" s="284"/>
      <c r="CZV3" s="284"/>
      <c r="CZW3" s="284"/>
      <c r="CZX3" s="284"/>
      <c r="CZY3" s="284"/>
      <c r="CZZ3" s="284"/>
      <c r="DAA3" s="284"/>
      <c r="DAB3" s="284"/>
      <c r="DAC3" s="284"/>
      <c r="DAD3" s="284"/>
      <c r="DAE3" s="284"/>
      <c r="DAF3" s="284"/>
      <c r="DAG3" s="284"/>
      <c r="DAH3" s="284"/>
      <c r="DAI3" s="284"/>
      <c r="DAJ3" s="284"/>
      <c r="DAK3" s="284"/>
      <c r="DAL3" s="284"/>
      <c r="DAM3" s="284"/>
      <c r="DAN3" s="284"/>
      <c r="DAO3" s="284"/>
      <c r="DAP3" s="284"/>
      <c r="DAQ3" s="284"/>
      <c r="DAR3" s="284"/>
      <c r="DAS3" s="284"/>
      <c r="DAT3" s="284"/>
      <c r="DAU3" s="284"/>
      <c r="DAV3" s="284"/>
      <c r="DAW3" s="284"/>
      <c r="DAX3" s="284"/>
      <c r="DAY3" s="284"/>
      <c r="DAZ3" s="284"/>
      <c r="DBA3" s="284"/>
      <c r="DBB3" s="284"/>
      <c r="DBC3" s="284"/>
      <c r="DBD3" s="284"/>
      <c r="DBE3" s="284"/>
      <c r="DBF3" s="284"/>
      <c r="DBG3" s="284"/>
      <c r="DBH3" s="284"/>
      <c r="DBI3" s="284"/>
      <c r="DBJ3" s="284"/>
      <c r="DBK3" s="284"/>
      <c r="DBL3" s="284"/>
      <c r="DBM3" s="284"/>
      <c r="DBN3" s="284"/>
      <c r="DBO3" s="284"/>
      <c r="DBP3" s="284"/>
      <c r="DBQ3" s="284"/>
      <c r="DBR3" s="284"/>
      <c r="DBS3" s="284"/>
      <c r="DBT3" s="284"/>
      <c r="DBU3" s="284"/>
      <c r="DBV3" s="284"/>
      <c r="DBW3" s="284"/>
      <c r="DBX3" s="284"/>
      <c r="DBY3" s="284"/>
      <c r="DBZ3" s="284"/>
      <c r="DCA3" s="284"/>
      <c r="DCB3" s="284"/>
      <c r="DCC3" s="284"/>
      <c r="DCD3" s="284"/>
      <c r="DCE3" s="284"/>
      <c r="DCF3" s="284"/>
      <c r="DCG3" s="284"/>
      <c r="DCH3" s="284"/>
      <c r="DCI3" s="284"/>
      <c r="DCJ3" s="284"/>
      <c r="DCK3" s="284"/>
      <c r="DCL3" s="284"/>
      <c r="DCM3" s="284"/>
      <c r="DCN3" s="284"/>
      <c r="DCO3" s="284"/>
      <c r="DCP3" s="284"/>
      <c r="DCQ3" s="284"/>
      <c r="DCR3" s="284"/>
      <c r="DCS3" s="284"/>
      <c r="DCT3" s="284"/>
      <c r="DCU3" s="284"/>
      <c r="DCV3" s="284"/>
      <c r="DCW3" s="284"/>
      <c r="DCX3" s="284"/>
      <c r="DCY3" s="284"/>
      <c r="DCZ3" s="284"/>
      <c r="DDA3" s="284"/>
      <c r="DDB3" s="284"/>
      <c r="DDC3" s="284"/>
      <c r="DDD3" s="284"/>
      <c r="DDE3" s="284"/>
      <c r="DDF3" s="284"/>
      <c r="DDG3" s="284"/>
      <c r="DDH3" s="284"/>
      <c r="DDI3" s="284"/>
      <c r="DDJ3" s="284"/>
      <c r="DDK3" s="284"/>
      <c r="DDL3" s="284"/>
      <c r="DDM3" s="284"/>
      <c r="DDN3" s="284"/>
      <c r="DDO3" s="284"/>
      <c r="DDP3" s="284"/>
      <c r="DDQ3" s="284"/>
      <c r="DDR3" s="284"/>
      <c r="DDS3" s="284"/>
      <c r="DDT3" s="284"/>
      <c r="DDU3" s="284"/>
      <c r="DDV3" s="284"/>
      <c r="DDW3" s="284"/>
      <c r="DDX3" s="284"/>
      <c r="DDY3" s="284"/>
      <c r="DDZ3" s="284"/>
      <c r="DEA3" s="284"/>
      <c r="DEB3" s="284"/>
      <c r="DEC3" s="284"/>
      <c r="DED3" s="284"/>
      <c r="DEE3" s="284"/>
      <c r="DEF3" s="284"/>
      <c r="DEG3" s="284"/>
      <c r="DEH3" s="284"/>
      <c r="DEI3" s="284"/>
      <c r="DEJ3" s="284"/>
      <c r="DEK3" s="284"/>
      <c r="DEL3" s="284"/>
      <c r="DEM3" s="284"/>
      <c r="DEN3" s="284"/>
      <c r="DEO3" s="284"/>
      <c r="DEP3" s="284"/>
      <c r="DEQ3" s="284"/>
      <c r="DER3" s="284"/>
      <c r="DES3" s="284"/>
      <c r="DET3" s="284"/>
      <c r="DEU3" s="284"/>
      <c r="DEV3" s="284"/>
      <c r="DEW3" s="284"/>
      <c r="DEX3" s="284"/>
      <c r="DEY3" s="284"/>
      <c r="DEZ3" s="284"/>
      <c r="DFA3" s="284"/>
      <c r="DFB3" s="284"/>
      <c r="DFC3" s="284"/>
      <c r="DFD3" s="284"/>
      <c r="DFE3" s="284"/>
      <c r="DFF3" s="284"/>
      <c r="DFG3" s="284"/>
      <c r="DFH3" s="284"/>
      <c r="DFI3" s="284"/>
      <c r="DFJ3" s="284"/>
      <c r="DFK3" s="284"/>
      <c r="DFL3" s="284"/>
      <c r="DFM3" s="284"/>
      <c r="DFN3" s="284"/>
      <c r="DFO3" s="284"/>
      <c r="DFP3" s="284"/>
      <c r="DFQ3" s="284"/>
      <c r="DFR3" s="284"/>
      <c r="DFS3" s="284"/>
      <c r="DFT3" s="284"/>
      <c r="DFU3" s="284"/>
      <c r="DFV3" s="284"/>
      <c r="DFW3" s="284"/>
      <c r="DFX3" s="284"/>
      <c r="DFY3" s="284"/>
      <c r="DFZ3" s="284"/>
      <c r="DGA3" s="284"/>
      <c r="DGB3" s="284"/>
      <c r="DGC3" s="284"/>
      <c r="DGD3" s="284"/>
      <c r="DGE3" s="284"/>
      <c r="DGF3" s="284"/>
      <c r="DGG3" s="284"/>
      <c r="DGH3" s="284"/>
      <c r="DGI3" s="284"/>
      <c r="DGJ3" s="284"/>
      <c r="DGK3" s="284"/>
      <c r="DGL3" s="284"/>
      <c r="DGM3" s="284"/>
      <c r="DGN3" s="284"/>
      <c r="DGO3" s="284"/>
      <c r="DGP3" s="284"/>
      <c r="DGQ3" s="284"/>
      <c r="DGR3" s="284"/>
      <c r="DGS3" s="284"/>
      <c r="DGT3" s="284"/>
      <c r="DGU3" s="284"/>
      <c r="DGV3" s="284"/>
      <c r="DGW3" s="284"/>
      <c r="DGX3" s="284"/>
      <c r="DGY3" s="284"/>
      <c r="DGZ3" s="284"/>
      <c r="DHA3" s="284"/>
      <c r="DHB3" s="284"/>
      <c r="DHC3" s="284"/>
      <c r="DHD3" s="284"/>
      <c r="DHE3" s="284"/>
      <c r="DHF3" s="284"/>
      <c r="DHG3" s="284"/>
      <c r="DHH3" s="284"/>
      <c r="DHI3" s="284"/>
      <c r="DHJ3" s="284"/>
      <c r="DHK3" s="284"/>
      <c r="DHL3" s="284"/>
      <c r="DHM3" s="284"/>
      <c r="DHN3" s="284"/>
      <c r="DHO3" s="284"/>
      <c r="DHP3" s="284"/>
      <c r="DHQ3" s="284"/>
      <c r="DHR3" s="284"/>
      <c r="DHS3" s="284"/>
      <c r="DHT3" s="284"/>
      <c r="DHU3" s="284"/>
      <c r="DHV3" s="284"/>
      <c r="DHW3" s="284"/>
      <c r="DHX3" s="284"/>
      <c r="DHY3" s="284"/>
      <c r="DHZ3" s="284"/>
      <c r="DIA3" s="284"/>
      <c r="DIB3" s="284"/>
      <c r="DIC3" s="284"/>
      <c r="DID3" s="284"/>
      <c r="DIE3" s="284"/>
      <c r="DIF3" s="284"/>
      <c r="DIG3" s="284"/>
      <c r="DIH3" s="284"/>
      <c r="DII3" s="284"/>
      <c r="DIJ3" s="284"/>
      <c r="DIK3" s="284"/>
      <c r="DIL3" s="284"/>
      <c r="DIM3" s="284"/>
      <c r="DIN3" s="284"/>
      <c r="DIO3" s="284"/>
      <c r="DIP3" s="284"/>
      <c r="DIQ3" s="284"/>
      <c r="DIR3" s="284"/>
      <c r="DIS3" s="284"/>
      <c r="DIT3" s="284"/>
      <c r="DIU3" s="284"/>
      <c r="DIV3" s="284"/>
      <c r="DIW3" s="284"/>
      <c r="DIX3" s="284"/>
      <c r="DIY3" s="284"/>
      <c r="DIZ3" s="284"/>
      <c r="DJA3" s="284"/>
      <c r="DJB3" s="284"/>
      <c r="DJC3" s="284"/>
      <c r="DJD3" s="284"/>
      <c r="DJE3" s="284"/>
      <c r="DJF3" s="284"/>
      <c r="DJG3" s="284"/>
      <c r="DJH3" s="284"/>
      <c r="DJI3" s="284"/>
      <c r="DJJ3" s="284"/>
      <c r="DJK3" s="284"/>
      <c r="DJL3" s="284"/>
      <c r="DJM3" s="284"/>
      <c r="DJN3" s="284"/>
      <c r="DJO3" s="284"/>
      <c r="DJP3" s="284"/>
      <c r="DJQ3" s="284"/>
      <c r="DJR3" s="284"/>
      <c r="DJS3" s="284"/>
      <c r="DJT3" s="284"/>
      <c r="DJU3" s="284"/>
      <c r="DJV3" s="284"/>
      <c r="DJW3" s="284"/>
      <c r="DJX3" s="284"/>
      <c r="DJY3" s="284"/>
      <c r="DJZ3" s="284"/>
      <c r="DKA3" s="284"/>
      <c r="DKB3" s="284"/>
      <c r="DKC3" s="284"/>
      <c r="DKD3" s="284"/>
      <c r="DKE3" s="284"/>
      <c r="DKF3" s="284"/>
      <c r="DKG3" s="284"/>
      <c r="DKH3" s="284"/>
      <c r="DKI3" s="284"/>
      <c r="DKJ3" s="284"/>
      <c r="DKK3" s="284"/>
      <c r="DKL3" s="284"/>
      <c r="DKM3" s="284"/>
      <c r="DKN3" s="284"/>
      <c r="DKO3" s="284"/>
      <c r="DKP3" s="284"/>
      <c r="DKQ3" s="284"/>
      <c r="DKR3" s="284"/>
      <c r="DKS3" s="284"/>
      <c r="DKT3" s="284"/>
      <c r="DKU3" s="284"/>
      <c r="DKV3" s="284"/>
      <c r="DKW3" s="284"/>
      <c r="DKX3" s="284"/>
      <c r="DKY3" s="284"/>
      <c r="DKZ3" s="284"/>
      <c r="DLA3" s="284"/>
      <c r="DLB3" s="284"/>
      <c r="DLC3" s="284"/>
      <c r="DLD3" s="284"/>
      <c r="DLE3" s="284"/>
      <c r="DLF3" s="284"/>
      <c r="DLG3" s="284"/>
      <c r="DLH3" s="284"/>
      <c r="DLI3" s="284"/>
      <c r="DLJ3" s="284"/>
      <c r="DLK3" s="284"/>
      <c r="DLL3" s="284"/>
      <c r="DLM3" s="284"/>
      <c r="DLN3" s="284"/>
      <c r="DLO3" s="284"/>
      <c r="DLP3" s="284"/>
      <c r="DLQ3" s="284"/>
      <c r="DLR3" s="284"/>
      <c r="DLS3" s="284"/>
      <c r="DLT3" s="284"/>
      <c r="DLU3" s="284"/>
      <c r="DLV3" s="284"/>
      <c r="DLW3" s="284"/>
      <c r="DLX3" s="284"/>
      <c r="DLY3" s="284"/>
      <c r="DLZ3" s="284"/>
      <c r="DMA3" s="284"/>
      <c r="DMB3" s="284"/>
      <c r="DMC3" s="284"/>
      <c r="DMD3" s="284"/>
      <c r="DME3" s="284"/>
      <c r="DMF3" s="284"/>
      <c r="DMG3" s="284"/>
      <c r="DMH3" s="284"/>
      <c r="DMI3" s="284"/>
      <c r="DMJ3" s="284"/>
      <c r="DMK3" s="284"/>
      <c r="DML3" s="284"/>
      <c r="DMM3" s="284"/>
      <c r="DMN3" s="284"/>
      <c r="DMO3" s="284"/>
      <c r="DMP3" s="284"/>
      <c r="DMQ3" s="284"/>
      <c r="DMR3" s="284"/>
      <c r="DMS3" s="284"/>
      <c r="DMT3" s="284"/>
      <c r="DMU3" s="284"/>
      <c r="DMV3" s="284"/>
      <c r="DMW3" s="284"/>
      <c r="DMX3" s="284"/>
      <c r="DMY3" s="284"/>
      <c r="DMZ3" s="284"/>
      <c r="DNA3" s="284"/>
      <c r="DNB3" s="284"/>
      <c r="DNC3" s="284"/>
      <c r="DND3" s="284"/>
      <c r="DNE3" s="284"/>
      <c r="DNF3" s="284"/>
      <c r="DNG3" s="284"/>
      <c r="DNH3" s="284"/>
      <c r="DNI3" s="284"/>
      <c r="DNJ3" s="284"/>
      <c r="DNK3" s="284"/>
      <c r="DNL3" s="284"/>
      <c r="DNM3" s="284"/>
      <c r="DNN3" s="284"/>
      <c r="DNO3" s="284"/>
      <c r="DNP3" s="284"/>
      <c r="DNQ3" s="284"/>
      <c r="DNR3" s="284"/>
      <c r="DNS3" s="284"/>
      <c r="DNT3" s="284"/>
      <c r="DNU3" s="284"/>
      <c r="DNV3" s="284"/>
      <c r="DNW3" s="284"/>
      <c r="DNX3" s="284"/>
      <c r="DNY3" s="284"/>
      <c r="DNZ3" s="284"/>
      <c r="DOA3" s="284"/>
      <c r="DOB3" s="284"/>
      <c r="DOC3" s="284"/>
      <c r="DOD3" s="284"/>
      <c r="DOE3" s="284"/>
      <c r="DOF3" s="284"/>
      <c r="DOG3" s="284"/>
      <c r="DOH3" s="284"/>
      <c r="DOI3" s="284"/>
      <c r="DOJ3" s="284"/>
      <c r="DOK3" s="284"/>
      <c r="DOL3" s="284"/>
      <c r="DOM3" s="284"/>
      <c r="DON3" s="284"/>
      <c r="DOO3" s="284"/>
      <c r="DOP3" s="284"/>
      <c r="DOQ3" s="284"/>
      <c r="DOR3" s="284"/>
      <c r="DOS3" s="284"/>
      <c r="DOT3" s="284"/>
      <c r="DOU3" s="284"/>
      <c r="DOV3" s="284"/>
      <c r="DOW3" s="284"/>
      <c r="DOX3" s="284"/>
      <c r="DOY3" s="284"/>
      <c r="DOZ3" s="284"/>
      <c r="DPA3" s="284"/>
      <c r="DPB3" s="284"/>
      <c r="DPC3" s="284"/>
      <c r="DPD3" s="284"/>
      <c r="DPE3" s="284"/>
      <c r="DPF3" s="284"/>
      <c r="DPG3" s="284"/>
      <c r="DPH3" s="284"/>
      <c r="DPI3" s="284"/>
      <c r="DPJ3" s="284"/>
      <c r="DPK3" s="284"/>
      <c r="DPL3" s="284"/>
      <c r="DPM3" s="284"/>
      <c r="DPN3" s="284"/>
      <c r="DPO3" s="284"/>
      <c r="DPP3" s="284"/>
      <c r="DPQ3" s="284"/>
      <c r="DPR3" s="284"/>
      <c r="DPS3" s="284"/>
      <c r="DPT3" s="284"/>
      <c r="DPU3" s="284"/>
      <c r="DPV3" s="284"/>
      <c r="DPW3" s="284"/>
      <c r="DPX3" s="284"/>
      <c r="DPY3" s="284"/>
      <c r="DPZ3" s="284"/>
      <c r="DQA3" s="284"/>
      <c r="DQB3" s="284"/>
      <c r="DQC3" s="284"/>
      <c r="DQD3" s="284"/>
      <c r="DQE3" s="284"/>
      <c r="DQF3" s="284"/>
      <c r="DQG3" s="284"/>
      <c r="DQH3" s="284"/>
      <c r="DQI3" s="284"/>
      <c r="DQJ3" s="284"/>
      <c r="DQK3" s="284"/>
      <c r="DQL3" s="284"/>
      <c r="DQM3" s="284"/>
      <c r="DQN3" s="284"/>
      <c r="DQO3" s="284"/>
      <c r="DQP3" s="284"/>
      <c r="DQQ3" s="284"/>
      <c r="DQR3" s="284"/>
      <c r="DQS3" s="284"/>
      <c r="DQT3" s="284"/>
      <c r="DQU3" s="284"/>
      <c r="DQV3" s="284"/>
      <c r="DQW3" s="284"/>
      <c r="DQX3" s="284"/>
      <c r="DQY3" s="284"/>
      <c r="DQZ3" s="284"/>
      <c r="DRA3" s="284"/>
      <c r="DRB3" s="284"/>
      <c r="DRC3" s="284"/>
      <c r="DRD3" s="284"/>
      <c r="DRE3" s="284"/>
      <c r="DRF3" s="284"/>
      <c r="DRG3" s="284"/>
      <c r="DRH3" s="284"/>
      <c r="DRI3" s="284"/>
      <c r="DRJ3" s="284"/>
      <c r="DRK3" s="284"/>
      <c r="DRL3" s="284"/>
      <c r="DRM3" s="284"/>
      <c r="DRN3" s="284"/>
      <c r="DRO3" s="284"/>
      <c r="DRP3" s="284"/>
      <c r="DRQ3" s="284"/>
      <c r="DRR3" s="284"/>
      <c r="DRS3" s="284"/>
      <c r="DRT3" s="284"/>
      <c r="DRU3" s="284"/>
      <c r="DRV3" s="284"/>
      <c r="DRW3" s="284"/>
      <c r="DRX3" s="284"/>
      <c r="DRY3" s="284"/>
      <c r="DRZ3" s="284"/>
      <c r="DSA3" s="284"/>
      <c r="DSB3" s="284"/>
      <c r="DSC3" s="284"/>
      <c r="DSD3" s="284"/>
      <c r="DSE3" s="284"/>
      <c r="DSF3" s="284"/>
      <c r="DSG3" s="284"/>
      <c r="DSH3" s="284"/>
      <c r="DSI3" s="284"/>
      <c r="DSJ3" s="284"/>
      <c r="DSK3" s="284"/>
      <c r="DSL3" s="284"/>
      <c r="DSM3" s="284"/>
      <c r="DSN3" s="284"/>
      <c r="DSO3" s="284"/>
      <c r="DSP3" s="284"/>
      <c r="DSQ3" s="284"/>
      <c r="DSR3" s="284"/>
      <c r="DSS3" s="284"/>
      <c r="DST3" s="284"/>
      <c r="DSU3" s="284"/>
      <c r="DSV3" s="284"/>
      <c r="DSW3" s="284"/>
      <c r="DSX3" s="284"/>
      <c r="DSY3" s="284"/>
      <c r="DSZ3" s="284"/>
      <c r="DTA3" s="284"/>
      <c r="DTB3" s="284"/>
      <c r="DTC3" s="284"/>
      <c r="DTD3" s="284"/>
      <c r="DTE3" s="284"/>
      <c r="DTF3" s="284"/>
      <c r="DTG3" s="284"/>
      <c r="DTH3" s="284"/>
      <c r="DTI3" s="284"/>
      <c r="DTJ3" s="284"/>
      <c r="DTK3" s="284"/>
      <c r="DTL3" s="284"/>
      <c r="DTM3" s="284"/>
      <c r="DTN3" s="284"/>
      <c r="DTO3" s="284"/>
      <c r="DTP3" s="284"/>
      <c r="DTQ3" s="284"/>
      <c r="DTR3" s="284"/>
      <c r="DTS3" s="284"/>
      <c r="DTT3" s="284"/>
      <c r="DTU3" s="284"/>
      <c r="DTV3" s="284"/>
      <c r="DTW3" s="284"/>
      <c r="DTX3" s="284"/>
      <c r="DTY3" s="284"/>
      <c r="DTZ3" s="284"/>
      <c r="DUA3" s="284"/>
      <c r="DUB3" s="284"/>
      <c r="DUC3" s="284"/>
      <c r="DUD3" s="284"/>
      <c r="DUE3" s="284"/>
      <c r="DUF3" s="284"/>
      <c r="DUG3" s="284"/>
      <c r="DUH3" s="284"/>
      <c r="DUI3" s="284"/>
      <c r="DUJ3" s="284"/>
      <c r="DUK3" s="284"/>
      <c r="DUL3" s="284"/>
      <c r="DUM3" s="284"/>
      <c r="DUN3" s="284"/>
      <c r="DUO3" s="284"/>
      <c r="DUP3" s="284"/>
      <c r="DUQ3" s="284"/>
      <c r="DUR3" s="284"/>
      <c r="DUS3" s="284"/>
      <c r="DUT3" s="284"/>
      <c r="DUU3" s="284"/>
      <c r="DUV3" s="284"/>
      <c r="DUW3" s="284"/>
      <c r="DUX3" s="284"/>
      <c r="DUY3" s="284"/>
      <c r="DUZ3" s="284"/>
      <c r="DVA3" s="284"/>
      <c r="DVB3" s="284"/>
      <c r="DVC3" s="284"/>
      <c r="DVD3" s="284"/>
      <c r="DVE3" s="284"/>
      <c r="DVF3" s="284"/>
      <c r="DVG3" s="284"/>
      <c r="DVH3" s="284"/>
      <c r="DVI3" s="284"/>
      <c r="DVJ3" s="284"/>
      <c r="DVK3" s="284"/>
      <c r="DVL3" s="284"/>
      <c r="DVM3" s="284"/>
      <c r="DVN3" s="284"/>
      <c r="DVO3" s="284"/>
      <c r="DVP3" s="284"/>
      <c r="DVQ3" s="284"/>
      <c r="DVR3" s="284"/>
      <c r="DVS3" s="284"/>
      <c r="DVT3" s="284"/>
      <c r="DVU3" s="284"/>
      <c r="DVV3" s="284"/>
      <c r="DVW3" s="284"/>
      <c r="DVX3" s="284"/>
      <c r="DVY3" s="284"/>
      <c r="DVZ3" s="284"/>
      <c r="DWA3" s="284"/>
      <c r="DWB3" s="284"/>
      <c r="DWC3" s="284"/>
      <c r="DWD3" s="284"/>
      <c r="DWE3" s="284"/>
      <c r="DWF3" s="284"/>
      <c r="DWG3" s="284"/>
      <c r="DWH3" s="284"/>
      <c r="DWI3" s="284"/>
      <c r="DWJ3" s="284"/>
      <c r="DWK3" s="284"/>
      <c r="DWL3" s="284"/>
      <c r="DWM3" s="284"/>
      <c r="DWN3" s="284"/>
      <c r="DWO3" s="284"/>
      <c r="DWP3" s="284"/>
      <c r="DWQ3" s="284"/>
      <c r="DWR3" s="284"/>
      <c r="DWS3" s="284"/>
      <c r="DWT3" s="284"/>
      <c r="DWU3" s="284"/>
      <c r="DWV3" s="284"/>
      <c r="DWW3" s="284"/>
      <c r="DWX3" s="284"/>
      <c r="DWY3" s="284"/>
      <c r="DWZ3" s="284"/>
      <c r="DXA3" s="284"/>
      <c r="DXB3" s="284"/>
      <c r="DXC3" s="284"/>
      <c r="DXD3" s="284"/>
      <c r="DXE3" s="284"/>
      <c r="DXF3" s="284"/>
      <c r="DXG3" s="284"/>
      <c r="DXH3" s="284"/>
      <c r="DXI3" s="284"/>
      <c r="DXJ3" s="284"/>
      <c r="DXK3" s="284"/>
      <c r="DXL3" s="284"/>
      <c r="DXM3" s="284"/>
      <c r="DXN3" s="284"/>
      <c r="DXO3" s="284"/>
      <c r="DXP3" s="284"/>
      <c r="DXQ3" s="284"/>
      <c r="DXR3" s="284"/>
      <c r="DXS3" s="284"/>
      <c r="DXT3" s="284"/>
      <c r="DXU3" s="284"/>
      <c r="DXV3" s="284"/>
      <c r="DXW3" s="284"/>
      <c r="DXX3" s="284"/>
      <c r="DXY3" s="284"/>
      <c r="DXZ3" s="284"/>
      <c r="DYA3" s="284"/>
      <c r="DYB3" s="284"/>
      <c r="DYC3" s="284"/>
      <c r="DYD3" s="284"/>
      <c r="DYE3" s="284"/>
      <c r="DYF3" s="284"/>
      <c r="DYG3" s="284"/>
      <c r="DYH3" s="284"/>
      <c r="DYI3" s="284"/>
      <c r="DYJ3" s="284"/>
      <c r="DYK3" s="284"/>
      <c r="DYL3" s="284"/>
      <c r="DYM3" s="284"/>
      <c r="DYN3" s="284"/>
      <c r="DYO3" s="284"/>
      <c r="DYP3" s="284"/>
      <c r="DYQ3" s="284"/>
      <c r="DYR3" s="284"/>
      <c r="DYS3" s="284"/>
      <c r="DYT3" s="284"/>
      <c r="DYU3" s="284"/>
      <c r="DYV3" s="284"/>
      <c r="DYW3" s="284"/>
      <c r="DYX3" s="284"/>
      <c r="DYY3" s="284"/>
      <c r="DYZ3" s="284"/>
      <c r="DZA3" s="284"/>
      <c r="DZB3" s="284"/>
      <c r="DZC3" s="284"/>
      <c r="DZD3" s="284"/>
      <c r="DZE3" s="284"/>
      <c r="DZF3" s="284"/>
      <c r="DZG3" s="284"/>
      <c r="DZH3" s="284"/>
      <c r="DZI3" s="284"/>
      <c r="DZJ3" s="284"/>
      <c r="DZK3" s="284"/>
      <c r="DZL3" s="284"/>
      <c r="DZM3" s="284"/>
      <c r="DZN3" s="284"/>
      <c r="DZO3" s="284"/>
      <c r="DZP3" s="284"/>
      <c r="DZQ3" s="284"/>
      <c r="DZR3" s="284"/>
      <c r="DZS3" s="284"/>
      <c r="DZT3" s="284"/>
      <c r="DZU3" s="284"/>
      <c r="DZV3" s="284"/>
      <c r="DZW3" s="284"/>
      <c r="DZX3" s="284"/>
      <c r="DZY3" s="284"/>
      <c r="DZZ3" s="284"/>
      <c r="EAA3" s="284"/>
      <c r="EAB3" s="284"/>
      <c r="EAC3" s="284"/>
      <c r="EAD3" s="284"/>
      <c r="EAE3" s="284"/>
      <c r="EAF3" s="284"/>
      <c r="EAG3" s="284"/>
      <c r="EAH3" s="284"/>
      <c r="EAI3" s="284"/>
      <c r="EAJ3" s="284"/>
      <c r="EAK3" s="284"/>
      <c r="EAL3" s="284"/>
      <c r="EAM3" s="284"/>
      <c r="EAN3" s="284"/>
      <c r="EAO3" s="284"/>
      <c r="EAP3" s="284"/>
      <c r="EAQ3" s="284"/>
      <c r="EAR3" s="284"/>
      <c r="EAS3" s="284"/>
      <c r="EAT3" s="284"/>
      <c r="EAU3" s="284"/>
      <c r="EAV3" s="284"/>
      <c r="EAW3" s="284"/>
      <c r="EAX3" s="284"/>
      <c r="EAY3" s="284"/>
      <c r="EAZ3" s="284"/>
      <c r="EBA3" s="284"/>
      <c r="EBB3" s="284"/>
      <c r="EBC3" s="284"/>
      <c r="EBD3" s="284"/>
      <c r="EBE3" s="284"/>
      <c r="EBF3" s="284"/>
      <c r="EBG3" s="284"/>
      <c r="EBH3" s="284"/>
      <c r="EBI3" s="284"/>
      <c r="EBJ3" s="284"/>
      <c r="EBK3" s="284"/>
      <c r="EBL3" s="284"/>
      <c r="EBM3" s="284"/>
      <c r="EBN3" s="284"/>
      <c r="EBO3" s="284"/>
      <c r="EBP3" s="284"/>
      <c r="EBQ3" s="284"/>
      <c r="EBR3" s="284"/>
      <c r="EBS3" s="284"/>
      <c r="EBT3" s="284"/>
      <c r="EBU3" s="284"/>
      <c r="EBV3" s="284"/>
      <c r="EBW3" s="284"/>
      <c r="EBX3" s="284"/>
      <c r="EBY3" s="284"/>
      <c r="EBZ3" s="284"/>
      <c r="ECA3" s="284"/>
      <c r="ECB3" s="284"/>
      <c r="ECC3" s="284"/>
      <c r="ECD3" s="284"/>
      <c r="ECE3" s="284"/>
      <c r="ECF3" s="284"/>
      <c r="ECG3" s="284"/>
      <c r="ECH3" s="284"/>
      <c r="ECI3" s="284"/>
      <c r="ECJ3" s="284"/>
      <c r="ECK3" s="284"/>
      <c r="ECL3" s="284"/>
      <c r="ECM3" s="284"/>
      <c r="ECN3" s="284"/>
      <c r="ECO3" s="284"/>
      <c r="ECP3" s="284"/>
      <c r="ECQ3" s="284"/>
      <c r="ECR3" s="284"/>
      <c r="ECS3" s="284"/>
      <c r="ECT3" s="284"/>
      <c r="ECU3" s="284"/>
      <c r="ECV3" s="284"/>
      <c r="ECW3" s="284"/>
      <c r="ECX3" s="284"/>
      <c r="ECY3" s="284"/>
      <c r="ECZ3" s="284"/>
      <c r="EDA3" s="284"/>
      <c r="EDB3" s="284"/>
      <c r="EDC3" s="284"/>
      <c r="EDD3" s="284"/>
      <c r="EDE3" s="284"/>
      <c r="EDF3" s="284"/>
      <c r="EDG3" s="284"/>
      <c r="EDH3" s="284"/>
      <c r="EDI3" s="284"/>
      <c r="EDJ3" s="284"/>
      <c r="EDK3" s="284"/>
      <c r="EDL3" s="284"/>
      <c r="EDM3" s="284"/>
      <c r="EDN3" s="284"/>
      <c r="EDO3" s="284"/>
      <c r="EDP3" s="284"/>
      <c r="EDQ3" s="284"/>
      <c r="EDR3" s="284"/>
      <c r="EDS3" s="284"/>
      <c r="EDT3" s="284"/>
      <c r="EDU3" s="284"/>
      <c r="EDV3" s="284"/>
      <c r="EDW3" s="284"/>
      <c r="EDX3" s="284"/>
      <c r="EDY3" s="284"/>
      <c r="EDZ3" s="284"/>
      <c r="EEA3" s="284"/>
      <c r="EEB3" s="284"/>
      <c r="EEC3" s="284"/>
      <c r="EED3" s="284"/>
      <c r="EEE3" s="284"/>
      <c r="EEF3" s="284"/>
      <c r="EEG3" s="284"/>
      <c r="EEH3" s="284"/>
      <c r="EEI3" s="284"/>
      <c r="EEJ3" s="284"/>
      <c r="EEK3" s="284"/>
      <c r="EEL3" s="284"/>
      <c r="EEM3" s="284"/>
      <c r="EEN3" s="284"/>
      <c r="EEO3" s="284"/>
      <c r="EEP3" s="284"/>
      <c r="EEQ3" s="284"/>
      <c r="EER3" s="284"/>
      <c r="EES3" s="284"/>
      <c r="EET3" s="284"/>
      <c r="EEU3" s="284"/>
      <c r="EEV3" s="284"/>
      <c r="EEW3" s="284"/>
      <c r="EEX3" s="284"/>
      <c r="EEY3" s="284"/>
      <c r="EEZ3" s="284"/>
      <c r="EFA3" s="284"/>
      <c r="EFB3" s="284"/>
      <c r="EFC3" s="284"/>
      <c r="EFD3" s="284"/>
      <c r="EFE3" s="284"/>
      <c r="EFF3" s="284"/>
      <c r="EFG3" s="284"/>
      <c r="EFH3" s="284"/>
      <c r="EFI3" s="284"/>
      <c r="EFJ3" s="284"/>
      <c r="EFK3" s="284"/>
      <c r="EFL3" s="284"/>
      <c r="EFM3" s="284"/>
      <c r="EFN3" s="284"/>
      <c r="EFO3" s="284"/>
      <c r="EFP3" s="284"/>
      <c r="EFQ3" s="284"/>
      <c r="EFR3" s="284"/>
      <c r="EFS3" s="284"/>
      <c r="EFT3" s="284"/>
      <c r="EFU3" s="284"/>
      <c r="EFV3" s="284"/>
      <c r="EFW3" s="284"/>
      <c r="EFX3" s="284"/>
      <c r="EFY3" s="284"/>
      <c r="EFZ3" s="284"/>
      <c r="EGA3" s="284"/>
      <c r="EGB3" s="284"/>
      <c r="EGC3" s="284"/>
      <c r="EGD3" s="284"/>
      <c r="EGE3" s="284"/>
      <c r="EGF3" s="284"/>
      <c r="EGG3" s="284"/>
      <c r="EGH3" s="284"/>
      <c r="EGI3" s="284"/>
      <c r="EGJ3" s="284"/>
      <c r="EGK3" s="284"/>
      <c r="EGL3" s="284"/>
      <c r="EGM3" s="284"/>
      <c r="EGN3" s="284"/>
      <c r="EGO3" s="284"/>
      <c r="EGP3" s="284"/>
      <c r="EGQ3" s="284"/>
      <c r="EGR3" s="284"/>
      <c r="EGS3" s="284"/>
      <c r="EGT3" s="284"/>
      <c r="EGU3" s="284"/>
      <c r="EGV3" s="284"/>
      <c r="EGW3" s="284"/>
      <c r="EGX3" s="284"/>
      <c r="EGY3" s="284"/>
      <c r="EGZ3" s="284"/>
      <c r="EHA3" s="284"/>
      <c r="EHB3" s="284"/>
      <c r="EHC3" s="284"/>
      <c r="EHD3" s="284"/>
      <c r="EHE3" s="284"/>
      <c r="EHF3" s="284"/>
      <c r="EHG3" s="284"/>
      <c r="EHH3" s="284"/>
      <c r="EHI3" s="284"/>
      <c r="EHJ3" s="284"/>
      <c r="EHK3" s="284"/>
      <c r="EHL3" s="284"/>
      <c r="EHM3" s="284"/>
      <c r="EHN3" s="284"/>
      <c r="EHO3" s="284"/>
      <c r="EHP3" s="284"/>
      <c r="EHQ3" s="284"/>
      <c r="EHR3" s="284"/>
      <c r="EHS3" s="284"/>
      <c r="EHT3" s="284"/>
      <c r="EHU3" s="284"/>
      <c r="EHV3" s="284"/>
      <c r="EHW3" s="284"/>
      <c r="EHX3" s="284"/>
      <c r="EHY3" s="284"/>
      <c r="EHZ3" s="284"/>
      <c r="EIA3" s="284"/>
      <c r="EIB3" s="284"/>
      <c r="EIC3" s="284"/>
      <c r="EID3" s="284"/>
      <c r="EIE3" s="284"/>
      <c r="EIF3" s="284"/>
      <c r="EIG3" s="284"/>
      <c r="EIH3" s="284"/>
      <c r="EII3" s="284"/>
      <c r="EIJ3" s="284"/>
      <c r="EIK3" s="284"/>
      <c r="EIL3" s="284"/>
      <c r="EIM3" s="284"/>
      <c r="EIN3" s="284"/>
      <c r="EIO3" s="284"/>
      <c r="EIP3" s="284"/>
      <c r="EIQ3" s="284"/>
      <c r="EIR3" s="284"/>
      <c r="EIS3" s="284"/>
      <c r="EIT3" s="284"/>
      <c r="EIU3" s="284"/>
      <c r="EIV3" s="284"/>
      <c r="EIW3" s="284"/>
      <c r="EIX3" s="284"/>
      <c r="EIY3" s="284"/>
      <c r="EIZ3" s="284"/>
      <c r="EJA3" s="284"/>
      <c r="EJB3" s="284"/>
      <c r="EJC3" s="284"/>
      <c r="EJD3" s="284"/>
      <c r="EJE3" s="284"/>
      <c r="EJF3" s="284"/>
      <c r="EJG3" s="284"/>
      <c r="EJH3" s="284"/>
      <c r="EJI3" s="284"/>
      <c r="EJJ3" s="284"/>
      <c r="EJK3" s="284"/>
      <c r="EJL3" s="284"/>
      <c r="EJM3" s="284"/>
      <c r="EJN3" s="284"/>
      <c r="EJO3" s="284"/>
      <c r="EJP3" s="284"/>
      <c r="EJQ3" s="284"/>
      <c r="EJR3" s="284"/>
      <c r="EJS3" s="284"/>
      <c r="EJT3" s="284"/>
      <c r="EJU3" s="284"/>
      <c r="EJV3" s="284"/>
      <c r="EJW3" s="284"/>
      <c r="EJX3" s="284"/>
      <c r="EJY3" s="284"/>
      <c r="EJZ3" s="284"/>
      <c r="EKA3" s="284"/>
      <c r="EKB3" s="284"/>
      <c r="EKC3" s="284"/>
      <c r="EKD3" s="284"/>
      <c r="EKE3" s="284"/>
      <c r="EKF3" s="284"/>
      <c r="EKG3" s="284"/>
      <c r="EKH3" s="284"/>
      <c r="EKI3" s="284"/>
      <c r="EKJ3" s="284"/>
      <c r="EKK3" s="284"/>
      <c r="EKL3" s="284"/>
      <c r="EKM3" s="284"/>
      <c r="EKN3" s="284"/>
      <c r="EKO3" s="284"/>
      <c r="EKP3" s="284"/>
      <c r="EKQ3" s="284"/>
      <c r="EKR3" s="284"/>
      <c r="EKS3" s="284"/>
      <c r="EKT3" s="284"/>
      <c r="EKU3" s="284"/>
      <c r="EKV3" s="284"/>
      <c r="EKW3" s="284"/>
      <c r="EKX3" s="284"/>
      <c r="EKY3" s="284"/>
      <c r="EKZ3" s="284"/>
      <c r="ELA3" s="284"/>
      <c r="ELB3" s="284"/>
      <c r="ELC3" s="284"/>
      <c r="ELD3" s="284"/>
      <c r="ELE3" s="284"/>
      <c r="ELF3" s="284"/>
      <c r="ELG3" s="284"/>
      <c r="ELH3" s="284"/>
      <c r="ELI3" s="284"/>
      <c r="ELJ3" s="284"/>
      <c r="ELK3" s="284"/>
      <c r="ELL3" s="284"/>
      <c r="ELM3" s="284"/>
      <c r="ELN3" s="284"/>
      <c r="ELO3" s="284"/>
      <c r="ELP3" s="284"/>
      <c r="ELQ3" s="284"/>
      <c r="ELR3" s="284"/>
      <c r="ELS3" s="284"/>
      <c r="ELT3" s="284"/>
      <c r="ELU3" s="284"/>
      <c r="ELV3" s="284"/>
      <c r="ELW3" s="284"/>
      <c r="ELX3" s="284"/>
      <c r="ELY3" s="284"/>
      <c r="ELZ3" s="284"/>
      <c r="EMA3" s="284"/>
      <c r="EMB3" s="284"/>
      <c r="EMC3" s="284"/>
      <c r="EMD3" s="284"/>
      <c r="EME3" s="284"/>
      <c r="EMF3" s="284"/>
      <c r="EMG3" s="284"/>
      <c r="EMH3" s="284"/>
      <c r="EMI3" s="284"/>
      <c r="EMJ3" s="284"/>
      <c r="EMK3" s="284"/>
      <c r="EML3" s="284"/>
      <c r="EMM3" s="284"/>
      <c r="EMN3" s="284"/>
      <c r="EMO3" s="284"/>
      <c r="EMP3" s="284"/>
      <c r="EMQ3" s="284"/>
      <c r="EMR3" s="284"/>
      <c r="EMS3" s="284"/>
      <c r="EMT3" s="284"/>
      <c r="EMU3" s="284"/>
      <c r="EMV3" s="284"/>
      <c r="EMW3" s="284"/>
      <c r="EMX3" s="284"/>
      <c r="EMY3" s="284"/>
      <c r="EMZ3" s="284"/>
      <c r="ENA3" s="284"/>
      <c r="ENB3" s="284"/>
      <c r="ENC3" s="284"/>
      <c r="END3" s="284"/>
      <c r="ENE3" s="284"/>
      <c r="ENF3" s="284"/>
      <c r="ENG3" s="284"/>
      <c r="ENH3" s="284"/>
      <c r="ENI3" s="284"/>
      <c r="ENJ3" s="284"/>
      <c r="ENK3" s="284"/>
      <c r="ENL3" s="284"/>
      <c r="ENM3" s="284"/>
      <c r="ENN3" s="284"/>
      <c r="ENO3" s="284"/>
      <c r="ENP3" s="284"/>
      <c r="ENQ3" s="284"/>
      <c r="ENR3" s="284"/>
      <c r="ENS3" s="284"/>
      <c r="ENT3" s="284"/>
      <c r="ENU3" s="284"/>
      <c r="ENV3" s="284"/>
      <c r="ENW3" s="284"/>
      <c r="ENX3" s="284"/>
      <c r="ENY3" s="284"/>
      <c r="ENZ3" s="284"/>
      <c r="EOA3" s="284"/>
      <c r="EOB3" s="284"/>
      <c r="EOC3" s="284"/>
      <c r="EOD3" s="284"/>
      <c r="EOE3" s="284"/>
      <c r="EOF3" s="284"/>
      <c r="EOG3" s="284"/>
      <c r="EOH3" s="284"/>
      <c r="EOI3" s="284"/>
      <c r="EOJ3" s="284"/>
      <c r="EOK3" s="284"/>
      <c r="EOL3" s="284"/>
      <c r="EOM3" s="284"/>
      <c r="EON3" s="284"/>
      <c r="EOO3" s="284"/>
      <c r="EOP3" s="284"/>
      <c r="EOQ3" s="284"/>
      <c r="EOR3" s="284"/>
      <c r="EOS3" s="284"/>
      <c r="EOT3" s="284"/>
      <c r="EOU3" s="284"/>
      <c r="EOV3" s="284"/>
      <c r="EOW3" s="284"/>
      <c r="EOX3" s="284"/>
      <c r="EOY3" s="284"/>
      <c r="EOZ3" s="284"/>
      <c r="EPA3" s="284"/>
      <c r="EPB3" s="284"/>
      <c r="EPC3" s="284"/>
      <c r="EPD3" s="284"/>
      <c r="EPE3" s="284"/>
      <c r="EPF3" s="284"/>
      <c r="EPG3" s="284"/>
      <c r="EPH3" s="284"/>
      <c r="EPI3" s="284"/>
      <c r="EPJ3" s="284"/>
      <c r="EPK3" s="284"/>
      <c r="EPL3" s="284"/>
      <c r="EPM3" s="284"/>
      <c r="EPN3" s="284"/>
      <c r="EPO3" s="284"/>
      <c r="EPP3" s="284"/>
      <c r="EPQ3" s="284"/>
      <c r="EPR3" s="284"/>
      <c r="EPS3" s="284"/>
      <c r="EPT3" s="284"/>
      <c r="EPU3" s="284"/>
      <c r="EPV3" s="284"/>
      <c r="EPW3" s="284"/>
      <c r="EPX3" s="284"/>
      <c r="EPY3" s="284"/>
      <c r="EPZ3" s="284"/>
      <c r="EQA3" s="284"/>
      <c r="EQB3" s="284"/>
      <c r="EQC3" s="284"/>
      <c r="EQD3" s="284"/>
      <c r="EQE3" s="284"/>
      <c r="EQF3" s="284"/>
      <c r="EQG3" s="284"/>
      <c r="EQH3" s="284"/>
      <c r="EQI3" s="284"/>
      <c r="EQJ3" s="284"/>
      <c r="EQK3" s="284"/>
      <c r="EQL3" s="284"/>
      <c r="EQM3" s="284"/>
      <c r="EQN3" s="284"/>
      <c r="EQO3" s="284"/>
      <c r="EQP3" s="284"/>
      <c r="EQQ3" s="284"/>
      <c r="EQR3" s="284"/>
      <c r="EQS3" s="284"/>
      <c r="EQT3" s="284"/>
      <c r="EQU3" s="284"/>
      <c r="EQV3" s="284"/>
      <c r="EQW3" s="284"/>
      <c r="EQX3" s="284"/>
      <c r="EQY3" s="284"/>
      <c r="EQZ3" s="284"/>
      <c r="ERA3" s="284"/>
      <c r="ERB3" s="284"/>
      <c r="ERC3" s="284"/>
      <c r="ERD3" s="284"/>
      <c r="ERE3" s="284"/>
      <c r="ERF3" s="284"/>
      <c r="ERG3" s="284"/>
      <c r="ERH3" s="284"/>
      <c r="ERI3" s="284"/>
      <c r="ERJ3" s="284"/>
      <c r="ERK3" s="284"/>
      <c r="ERL3" s="284"/>
      <c r="ERM3" s="284"/>
      <c r="ERN3" s="284"/>
      <c r="ERO3" s="284"/>
      <c r="ERP3" s="284"/>
      <c r="ERQ3" s="284"/>
      <c r="ERR3" s="284"/>
      <c r="ERS3" s="284"/>
      <c r="ERT3" s="284"/>
      <c r="ERU3" s="284"/>
      <c r="ERV3" s="284"/>
      <c r="ERW3" s="284"/>
      <c r="ERX3" s="284"/>
      <c r="ERY3" s="284"/>
      <c r="ERZ3" s="284"/>
      <c r="ESA3" s="284"/>
      <c r="ESB3" s="284"/>
      <c r="ESC3" s="284"/>
      <c r="ESD3" s="284"/>
      <c r="ESE3" s="284"/>
      <c r="ESF3" s="284"/>
      <c r="ESG3" s="284"/>
      <c r="ESH3" s="284"/>
      <c r="ESI3" s="284"/>
      <c r="ESJ3" s="284"/>
      <c r="ESK3" s="284"/>
      <c r="ESL3" s="284"/>
      <c r="ESM3" s="284"/>
      <c r="ESN3" s="284"/>
      <c r="ESO3" s="284"/>
      <c r="ESP3" s="284"/>
      <c r="ESQ3" s="284"/>
      <c r="ESR3" s="284"/>
      <c r="ESS3" s="284"/>
      <c r="EST3" s="284"/>
      <c r="ESU3" s="284"/>
      <c r="ESV3" s="284"/>
      <c r="ESW3" s="284"/>
      <c r="ESX3" s="284"/>
      <c r="ESY3" s="284"/>
      <c r="ESZ3" s="284"/>
      <c r="ETA3" s="284"/>
      <c r="ETB3" s="284"/>
      <c r="ETC3" s="284"/>
      <c r="ETD3" s="284"/>
      <c r="ETE3" s="284"/>
      <c r="ETF3" s="284"/>
      <c r="ETG3" s="284"/>
      <c r="ETH3" s="284"/>
      <c r="ETI3" s="284"/>
      <c r="ETJ3" s="284"/>
      <c r="ETK3" s="284"/>
      <c r="ETL3" s="284"/>
      <c r="ETM3" s="284"/>
      <c r="ETN3" s="284"/>
      <c r="ETO3" s="284"/>
      <c r="ETP3" s="284"/>
      <c r="ETQ3" s="284"/>
      <c r="ETR3" s="284"/>
      <c r="ETS3" s="284"/>
      <c r="ETT3" s="284"/>
      <c r="ETU3" s="284"/>
      <c r="ETV3" s="284"/>
      <c r="ETW3" s="284"/>
      <c r="ETX3" s="284"/>
      <c r="ETY3" s="284"/>
      <c r="ETZ3" s="284"/>
      <c r="EUA3" s="284"/>
      <c r="EUB3" s="284"/>
      <c r="EUC3" s="284"/>
      <c r="EUD3" s="284"/>
      <c r="EUE3" s="284"/>
      <c r="EUF3" s="284"/>
      <c r="EUG3" s="284"/>
      <c r="EUH3" s="284"/>
      <c r="EUI3" s="284"/>
      <c r="EUJ3" s="284"/>
      <c r="EUK3" s="284"/>
      <c r="EUL3" s="284"/>
      <c r="EUM3" s="284"/>
      <c r="EUN3" s="284"/>
      <c r="EUO3" s="284"/>
      <c r="EUP3" s="284"/>
      <c r="EUQ3" s="284"/>
      <c r="EUR3" s="284"/>
      <c r="EUS3" s="284"/>
      <c r="EUT3" s="284"/>
      <c r="EUU3" s="284"/>
      <c r="EUV3" s="284"/>
      <c r="EUW3" s="284"/>
      <c r="EUX3" s="284"/>
      <c r="EUY3" s="284"/>
      <c r="EUZ3" s="284"/>
      <c r="EVA3" s="284"/>
      <c r="EVB3" s="284"/>
      <c r="EVC3" s="284"/>
      <c r="EVD3" s="284"/>
      <c r="EVE3" s="284"/>
      <c r="EVF3" s="284"/>
      <c r="EVG3" s="284"/>
      <c r="EVH3" s="284"/>
      <c r="EVI3" s="284"/>
      <c r="EVJ3" s="284"/>
      <c r="EVK3" s="284"/>
      <c r="EVL3" s="284"/>
      <c r="EVM3" s="284"/>
      <c r="EVN3" s="284"/>
      <c r="EVO3" s="284"/>
      <c r="EVP3" s="284"/>
      <c r="EVQ3" s="284"/>
      <c r="EVR3" s="284"/>
      <c r="EVS3" s="284"/>
      <c r="EVT3" s="284"/>
      <c r="EVU3" s="284"/>
      <c r="EVV3" s="284"/>
      <c r="EVW3" s="284"/>
      <c r="EVX3" s="284"/>
      <c r="EVY3" s="284"/>
      <c r="EVZ3" s="284"/>
      <c r="EWA3" s="284"/>
      <c r="EWB3" s="284"/>
      <c r="EWC3" s="284"/>
      <c r="EWD3" s="284"/>
      <c r="EWE3" s="284"/>
      <c r="EWF3" s="284"/>
      <c r="EWG3" s="284"/>
      <c r="EWH3" s="284"/>
      <c r="EWI3" s="284"/>
      <c r="EWJ3" s="284"/>
      <c r="EWK3" s="284"/>
      <c r="EWL3" s="284"/>
      <c r="EWM3" s="284"/>
      <c r="EWN3" s="284"/>
      <c r="EWO3" s="284"/>
      <c r="EWP3" s="284"/>
      <c r="EWQ3" s="284"/>
      <c r="EWR3" s="284"/>
      <c r="EWS3" s="284"/>
      <c r="EWT3" s="284"/>
      <c r="EWU3" s="284"/>
      <c r="EWV3" s="284"/>
      <c r="EWW3" s="284"/>
      <c r="EWX3" s="284"/>
      <c r="EWY3" s="284"/>
      <c r="EWZ3" s="284"/>
      <c r="EXA3" s="284"/>
      <c r="EXB3" s="284"/>
      <c r="EXC3" s="284"/>
      <c r="EXD3" s="284"/>
      <c r="EXE3" s="284"/>
      <c r="EXF3" s="284"/>
      <c r="EXG3" s="284"/>
      <c r="EXH3" s="284"/>
      <c r="EXI3" s="284"/>
      <c r="EXJ3" s="284"/>
      <c r="EXK3" s="284"/>
      <c r="EXL3" s="284"/>
      <c r="EXM3" s="284"/>
      <c r="EXN3" s="284"/>
      <c r="EXO3" s="284"/>
      <c r="EXP3" s="284"/>
      <c r="EXQ3" s="284"/>
      <c r="EXR3" s="284"/>
      <c r="EXS3" s="284"/>
      <c r="EXT3" s="284"/>
      <c r="EXU3" s="284"/>
      <c r="EXV3" s="284"/>
      <c r="EXW3" s="284"/>
      <c r="EXX3" s="284"/>
      <c r="EXY3" s="284"/>
      <c r="EXZ3" s="284"/>
      <c r="EYA3" s="284"/>
      <c r="EYB3" s="284"/>
      <c r="EYC3" s="284"/>
      <c r="EYD3" s="284"/>
      <c r="EYE3" s="284"/>
      <c r="EYF3" s="284"/>
      <c r="EYG3" s="284"/>
      <c r="EYH3" s="284"/>
      <c r="EYI3" s="284"/>
      <c r="EYJ3" s="284"/>
      <c r="EYK3" s="284"/>
      <c r="EYL3" s="284"/>
      <c r="EYM3" s="284"/>
      <c r="EYN3" s="284"/>
      <c r="EYO3" s="284"/>
      <c r="EYP3" s="284"/>
      <c r="EYQ3" s="284"/>
      <c r="EYR3" s="284"/>
      <c r="EYS3" s="284"/>
      <c r="EYT3" s="284"/>
      <c r="EYU3" s="284"/>
      <c r="EYV3" s="284"/>
      <c r="EYW3" s="284"/>
      <c r="EYX3" s="284"/>
      <c r="EYY3" s="284"/>
      <c r="EYZ3" s="284"/>
      <c r="EZA3" s="284"/>
      <c r="EZB3" s="284"/>
      <c r="EZC3" s="284"/>
      <c r="EZD3" s="284"/>
      <c r="EZE3" s="284"/>
      <c r="EZF3" s="284"/>
      <c r="EZG3" s="284"/>
      <c r="EZH3" s="284"/>
      <c r="EZI3" s="284"/>
      <c r="EZJ3" s="284"/>
      <c r="EZK3" s="284"/>
      <c r="EZL3" s="284"/>
      <c r="EZM3" s="284"/>
      <c r="EZN3" s="284"/>
      <c r="EZO3" s="284"/>
      <c r="EZP3" s="284"/>
      <c r="EZQ3" s="284"/>
      <c r="EZR3" s="284"/>
      <c r="EZS3" s="284"/>
      <c r="EZT3" s="284"/>
      <c r="EZU3" s="284"/>
      <c r="EZV3" s="284"/>
      <c r="EZW3" s="284"/>
      <c r="EZX3" s="284"/>
      <c r="EZY3" s="284"/>
      <c r="EZZ3" s="284"/>
      <c r="FAA3" s="284"/>
      <c r="FAB3" s="284"/>
      <c r="FAC3" s="284"/>
      <c r="FAD3" s="284"/>
      <c r="FAE3" s="284"/>
      <c r="FAF3" s="284"/>
      <c r="FAG3" s="284"/>
      <c r="FAH3" s="284"/>
      <c r="FAI3" s="284"/>
      <c r="FAJ3" s="284"/>
      <c r="FAK3" s="284"/>
      <c r="FAL3" s="284"/>
      <c r="FAM3" s="284"/>
      <c r="FAN3" s="284"/>
      <c r="FAO3" s="284"/>
      <c r="FAP3" s="284"/>
      <c r="FAQ3" s="284"/>
      <c r="FAR3" s="284"/>
      <c r="FAS3" s="284"/>
      <c r="FAT3" s="284"/>
      <c r="FAU3" s="284"/>
      <c r="FAV3" s="284"/>
      <c r="FAW3" s="284"/>
      <c r="FAX3" s="284"/>
      <c r="FAY3" s="284"/>
      <c r="FAZ3" s="284"/>
      <c r="FBA3" s="284"/>
      <c r="FBB3" s="284"/>
      <c r="FBC3" s="284"/>
      <c r="FBD3" s="284"/>
      <c r="FBE3" s="284"/>
      <c r="FBF3" s="284"/>
      <c r="FBG3" s="284"/>
      <c r="FBH3" s="284"/>
      <c r="FBI3" s="284"/>
      <c r="FBJ3" s="284"/>
      <c r="FBK3" s="284"/>
      <c r="FBL3" s="284"/>
      <c r="FBM3" s="284"/>
      <c r="FBN3" s="284"/>
      <c r="FBO3" s="284"/>
      <c r="FBP3" s="284"/>
      <c r="FBQ3" s="284"/>
      <c r="FBR3" s="284"/>
      <c r="FBS3" s="284"/>
      <c r="FBT3" s="284"/>
      <c r="FBU3" s="284"/>
      <c r="FBV3" s="284"/>
      <c r="FBW3" s="284"/>
      <c r="FBX3" s="284"/>
      <c r="FBY3" s="284"/>
      <c r="FBZ3" s="284"/>
      <c r="FCA3" s="284"/>
      <c r="FCB3" s="284"/>
      <c r="FCC3" s="284"/>
      <c r="FCD3" s="284"/>
      <c r="FCE3" s="284"/>
      <c r="FCF3" s="284"/>
      <c r="FCG3" s="284"/>
      <c r="FCH3" s="284"/>
      <c r="FCI3" s="284"/>
      <c r="FCJ3" s="284"/>
      <c r="FCK3" s="284"/>
      <c r="FCL3" s="284"/>
      <c r="FCM3" s="284"/>
      <c r="FCN3" s="284"/>
      <c r="FCO3" s="284"/>
      <c r="FCP3" s="284"/>
      <c r="FCQ3" s="284"/>
      <c r="FCR3" s="284"/>
      <c r="FCS3" s="284"/>
      <c r="FCT3" s="284"/>
      <c r="FCU3" s="284"/>
      <c r="FCV3" s="284"/>
      <c r="FCW3" s="284"/>
      <c r="FCX3" s="284"/>
      <c r="FCY3" s="284"/>
      <c r="FCZ3" s="284"/>
      <c r="FDA3" s="284"/>
      <c r="FDB3" s="284"/>
      <c r="FDC3" s="284"/>
      <c r="FDD3" s="284"/>
      <c r="FDE3" s="284"/>
      <c r="FDF3" s="284"/>
      <c r="FDG3" s="284"/>
      <c r="FDH3" s="284"/>
      <c r="FDI3" s="284"/>
      <c r="FDJ3" s="284"/>
      <c r="FDK3" s="284"/>
      <c r="FDL3" s="284"/>
      <c r="FDM3" s="284"/>
      <c r="FDN3" s="284"/>
      <c r="FDO3" s="284"/>
      <c r="FDP3" s="284"/>
      <c r="FDQ3" s="284"/>
      <c r="FDR3" s="284"/>
      <c r="FDS3" s="284"/>
      <c r="FDT3" s="284"/>
      <c r="FDU3" s="284"/>
      <c r="FDV3" s="284"/>
      <c r="FDW3" s="284"/>
      <c r="FDX3" s="284"/>
      <c r="FDY3" s="284"/>
      <c r="FDZ3" s="284"/>
      <c r="FEA3" s="284"/>
      <c r="FEB3" s="284"/>
      <c r="FEC3" s="284"/>
      <c r="FED3" s="284"/>
      <c r="FEE3" s="284"/>
      <c r="FEF3" s="284"/>
      <c r="FEG3" s="284"/>
      <c r="FEH3" s="284"/>
      <c r="FEI3" s="284"/>
      <c r="FEJ3" s="284"/>
      <c r="FEK3" s="284"/>
      <c r="FEL3" s="284"/>
      <c r="FEM3" s="284"/>
      <c r="FEN3" s="284"/>
      <c r="FEO3" s="284"/>
      <c r="FEP3" s="284"/>
      <c r="FEQ3" s="284"/>
      <c r="FER3" s="284"/>
      <c r="FES3" s="284"/>
      <c r="FET3" s="284"/>
      <c r="FEU3" s="284"/>
      <c r="FEV3" s="284"/>
      <c r="FEW3" s="284"/>
      <c r="FEX3" s="284"/>
      <c r="FEY3" s="284"/>
      <c r="FEZ3" s="284"/>
      <c r="FFA3" s="284"/>
      <c r="FFB3" s="284"/>
      <c r="FFC3" s="284"/>
      <c r="FFD3" s="284"/>
      <c r="FFE3" s="284"/>
      <c r="FFF3" s="284"/>
      <c r="FFG3" s="284"/>
      <c r="FFH3" s="284"/>
      <c r="FFI3" s="284"/>
      <c r="FFJ3" s="284"/>
      <c r="FFK3" s="284"/>
      <c r="FFL3" s="284"/>
      <c r="FFM3" s="284"/>
      <c r="FFN3" s="284"/>
      <c r="FFO3" s="284"/>
      <c r="FFP3" s="284"/>
      <c r="FFQ3" s="284"/>
      <c r="FFR3" s="284"/>
      <c r="FFS3" s="284"/>
      <c r="FFT3" s="284"/>
      <c r="FFU3" s="284"/>
      <c r="FFV3" s="284"/>
      <c r="FFW3" s="284"/>
      <c r="FFX3" s="284"/>
      <c r="FFY3" s="284"/>
      <c r="FFZ3" s="284"/>
      <c r="FGA3" s="284"/>
      <c r="FGB3" s="284"/>
      <c r="FGC3" s="284"/>
      <c r="FGD3" s="284"/>
      <c r="FGE3" s="284"/>
      <c r="FGF3" s="284"/>
      <c r="FGG3" s="284"/>
      <c r="FGH3" s="284"/>
      <c r="FGI3" s="284"/>
      <c r="FGJ3" s="284"/>
      <c r="FGK3" s="284"/>
      <c r="FGL3" s="284"/>
      <c r="FGM3" s="284"/>
      <c r="FGN3" s="284"/>
      <c r="FGO3" s="284"/>
      <c r="FGP3" s="284"/>
      <c r="FGQ3" s="284"/>
      <c r="FGR3" s="284"/>
      <c r="FGS3" s="284"/>
      <c r="FGT3" s="284"/>
      <c r="FGU3" s="284"/>
      <c r="FGV3" s="284"/>
      <c r="FGW3" s="284"/>
      <c r="FGX3" s="284"/>
      <c r="FGY3" s="284"/>
      <c r="FGZ3" s="284"/>
      <c r="FHA3" s="284"/>
      <c r="FHB3" s="284"/>
      <c r="FHC3" s="284"/>
      <c r="FHD3" s="284"/>
      <c r="FHE3" s="284"/>
      <c r="FHF3" s="284"/>
      <c r="FHG3" s="284"/>
      <c r="FHH3" s="284"/>
      <c r="FHI3" s="284"/>
      <c r="FHJ3" s="284"/>
      <c r="FHK3" s="284"/>
      <c r="FHL3" s="284"/>
      <c r="FHM3" s="284"/>
      <c r="FHN3" s="284"/>
      <c r="FHO3" s="284"/>
      <c r="FHP3" s="284"/>
      <c r="FHQ3" s="284"/>
      <c r="FHR3" s="284"/>
      <c r="FHS3" s="284"/>
      <c r="FHT3" s="284"/>
      <c r="FHU3" s="284"/>
      <c r="FHV3" s="284"/>
      <c r="FHW3" s="284"/>
      <c r="FHX3" s="284"/>
      <c r="FHY3" s="284"/>
      <c r="FHZ3" s="284"/>
      <c r="FIA3" s="284"/>
      <c r="FIB3" s="284"/>
      <c r="FIC3" s="284"/>
      <c r="FID3" s="284"/>
      <c r="FIE3" s="284"/>
      <c r="FIF3" s="284"/>
      <c r="FIG3" s="284"/>
      <c r="FIH3" s="284"/>
      <c r="FII3" s="284"/>
      <c r="FIJ3" s="284"/>
      <c r="FIK3" s="284"/>
      <c r="FIL3" s="284"/>
      <c r="FIM3" s="284"/>
      <c r="FIN3" s="284"/>
      <c r="FIO3" s="284"/>
      <c r="FIP3" s="284"/>
      <c r="FIQ3" s="284"/>
      <c r="FIR3" s="284"/>
      <c r="FIS3" s="284"/>
      <c r="FIT3" s="284"/>
      <c r="FIU3" s="284"/>
      <c r="FIV3" s="284"/>
      <c r="FIW3" s="284"/>
      <c r="FIX3" s="284"/>
      <c r="FIY3" s="284"/>
      <c r="FIZ3" s="284"/>
      <c r="FJA3" s="284"/>
      <c r="FJB3" s="284"/>
      <c r="FJC3" s="284"/>
      <c r="FJD3" s="284"/>
      <c r="FJE3" s="284"/>
      <c r="FJF3" s="284"/>
      <c r="FJG3" s="284"/>
      <c r="FJH3" s="284"/>
      <c r="FJI3" s="284"/>
      <c r="FJJ3" s="284"/>
      <c r="FJK3" s="284"/>
      <c r="FJL3" s="284"/>
      <c r="FJM3" s="284"/>
      <c r="FJN3" s="284"/>
      <c r="FJO3" s="284"/>
      <c r="FJP3" s="284"/>
      <c r="FJQ3" s="284"/>
      <c r="FJR3" s="284"/>
      <c r="FJS3" s="284"/>
      <c r="FJT3" s="284"/>
      <c r="FJU3" s="284"/>
      <c r="FJV3" s="284"/>
      <c r="FJW3" s="284"/>
      <c r="FJX3" s="284"/>
      <c r="FJY3" s="284"/>
      <c r="FJZ3" s="284"/>
      <c r="FKA3" s="284"/>
      <c r="FKB3" s="284"/>
      <c r="FKC3" s="284"/>
      <c r="FKD3" s="284"/>
      <c r="FKE3" s="284"/>
      <c r="FKF3" s="284"/>
      <c r="FKG3" s="284"/>
      <c r="FKH3" s="284"/>
      <c r="FKI3" s="284"/>
      <c r="FKJ3" s="284"/>
      <c r="FKK3" s="284"/>
      <c r="FKL3" s="284"/>
      <c r="FKM3" s="284"/>
      <c r="FKN3" s="284"/>
      <c r="FKO3" s="284"/>
      <c r="FKP3" s="284"/>
      <c r="FKQ3" s="284"/>
      <c r="FKR3" s="284"/>
      <c r="FKS3" s="284"/>
      <c r="FKT3" s="284"/>
      <c r="FKU3" s="284"/>
      <c r="FKV3" s="284"/>
      <c r="FKW3" s="284"/>
      <c r="FKX3" s="284"/>
      <c r="FKY3" s="284"/>
      <c r="FKZ3" s="284"/>
      <c r="FLA3" s="284"/>
      <c r="FLB3" s="284"/>
      <c r="FLC3" s="284"/>
      <c r="FLD3" s="284"/>
      <c r="FLE3" s="284"/>
      <c r="FLF3" s="284"/>
      <c r="FLG3" s="284"/>
      <c r="FLH3" s="284"/>
      <c r="FLI3" s="284"/>
      <c r="FLJ3" s="284"/>
      <c r="FLK3" s="284"/>
      <c r="FLL3" s="284"/>
      <c r="FLM3" s="284"/>
      <c r="FLN3" s="284"/>
      <c r="FLO3" s="284"/>
      <c r="FLP3" s="284"/>
      <c r="FLQ3" s="284"/>
      <c r="FLR3" s="284"/>
      <c r="FLS3" s="284"/>
      <c r="FLT3" s="284"/>
      <c r="FLU3" s="284"/>
      <c r="FLV3" s="284"/>
      <c r="FLW3" s="284"/>
      <c r="FLX3" s="284"/>
      <c r="FLY3" s="284"/>
      <c r="FLZ3" s="284"/>
      <c r="FMA3" s="284"/>
      <c r="FMB3" s="284"/>
      <c r="FMC3" s="284"/>
      <c r="FMD3" s="284"/>
      <c r="FME3" s="284"/>
      <c r="FMF3" s="284"/>
      <c r="FMG3" s="284"/>
      <c r="FMH3" s="284"/>
      <c r="FMI3" s="284"/>
      <c r="FMJ3" s="284"/>
      <c r="FMK3" s="284"/>
      <c r="FML3" s="284"/>
      <c r="FMM3" s="284"/>
      <c r="FMN3" s="284"/>
      <c r="FMO3" s="284"/>
      <c r="FMP3" s="284"/>
      <c r="FMQ3" s="284"/>
      <c r="FMR3" s="284"/>
      <c r="FMS3" s="284"/>
      <c r="FMT3" s="284"/>
      <c r="FMU3" s="284"/>
      <c r="FMV3" s="284"/>
      <c r="FMW3" s="284"/>
      <c r="FMX3" s="284"/>
      <c r="FMY3" s="284"/>
      <c r="FMZ3" s="284"/>
      <c r="FNA3" s="284"/>
      <c r="FNB3" s="284"/>
      <c r="FNC3" s="284"/>
      <c r="FND3" s="284"/>
      <c r="FNE3" s="284"/>
      <c r="FNF3" s="284"/>
      <c r="FNG3" s="284"/>
      <c r="FNH3" s="284"/>
      <c r="FNI3" s="284"/>
      <c r="FNJ3" s="284"/>
      <c r="FNK3" s="284"/>
      <c r="FNL3" s="284"/>
      <c r="FNM3" s="284"/>
      <c r="FNN3" s="284"/>
      <c r="FNO3" s="284"/>
      <c r="FNP3" s="284"/>
      <c r="FNQ3" s="284"/>
      <c r="FNR3" s="284"/>
      <c r="FNS3" s="284"/>
      <c r="FNT3" s="284"/>
      <c r="FNU3" s="284"/>
      <c r="FNV3" s="284"/>
      <c r="FNW3" s="284"/>
      <c r="FNX3" s="284"/>
      <c r="FNY3" s="284"/>
      <c r="FNZ3" s="284"/>
      <c r="FOA3" s="284"/>
      <c r="FOB3" s="284"/>
      <c r="FOC3" s="284"/>
      <c r="FOD3" s="284"/>
      <c r="FOE3" s="284"/>
      <c r="FOF3" s="284"/>
      <c r="FOG3" s="284"/>
      <c r="FOH3" s="284"/>
      <c r="FOI3" s="284"/>
      <c r="FOJ3" s="284"/>
      <c r="FOK3" s="284"/>
      <c r="FOL3" s="284"/>
      <c r="FOM3" s="284"/>
      <c r="FON3" s="284"/>
      <c r="FOO3" s="284"/>
      <c r="FOP3" s="284"/>
      <c r="FOQ3" s="284"/>
      <c r="FOR3" s="284"/>
      <c r="FOS3" s="284"/>
      <c r="FOT3" s="284"/>
      <c r="FOU3" s="284"/>
      <c r="FOV3" s="284"/>
      <c r="FOW3" s="284"/>
      <c r="FOX3" s="284"/>
      <c r="FOY3" s="284"/>
      <c r="FOZ3" s="284"/>
      <c r="FPA3" s="284"/>
      <c r="FPB3" s="284"/>
      <c r="FPC3" s="284"/>
      <c r="FPD3" s="284"/>
      <c r="FPE3" s="284"/>
      <c r="FPF3" s="284"/>
      <c r="FPG3" s="284"/>
      <c r="FPH3" s="284"/>
      <c r="FPI3" s="284"/>
      <c r="FPJ3" s="284"/>
      <c r="FPK3" s="284"/>
      <c r="FPL3" s="284"/>
      <c r="FPM3" s="284"/>
      <c r="FPN3" s="284"/>
      <c r="FPO3" s="284"/>
      <c r="FPP3" s="284"/>
      <c r="FPQ3" s="284"/>
      <c r="FPR3" s="284"/>
      <c r="FPS3" s="284"/>
      <c r="FPT3" s="284"/>
      <c r="FPU3" s="284"/>
      <c r="FPV3" s="284"/>
      <c r="FPW3" s="284"/>
      <c r="FPX3" s="284"/>
      <c r="FPY3" s="284"/>
      <c r="FPZ3" s="284"/>
      <c r="FQA3" s="284"/>
      <c r="FQB3" s="284"/>
      <c r="FQC3" s="284"/>
      <c r="FQD3" s="284"/>
      <c r="FQE3" s="284"/>
      <c r="FQF3" s="284"/>
      <c r="FQG3" s="284"/>
      <c r="FQH3" s="284"/>
      <c r="FQI3" s="284"/>
      <c r="FQJ3" s="284"/>
      <c r="FQK3" s="284"/>
      <c r="FQL3" s="284"/>
      <c r="FQM3" s="284"/>
      <c r="FQN3" s="284"/>
      <c r="FQO3" s="284"/>
      <c r="FQP3" s="284"/>
      <c r="FQQ3" s="284"/>
      <c r="FQR3" s="284"/>
      <c r="FQS3" s="284"/>
      <c r="FQT3" s="284"/>
      <c r="FQU3" s="284"/>
      <c r="FQV3" s="284"/>
      <c r="FQW3" s="284"/>
      <c r="FQX3" s="284"/>
      <c r="FQY3" s="284"/>
      <c r="FQZ3" s="284"/>
      <c r="FRA3" s="284"/>
      <c r="FRB3" s="284"/>
      <c r="FRC3" s="284"/>
      <c r="FRD3" s="284"/>
      <c r="FRE3" s="284"/>
      <c r="FRF3" s="284"/>
      <c r="FRG3" s="284"/>
      <c r="FRH3" s="284"/>
      <c r="FRI3" s="284"/>
      <c r="FRJ3" s="284"/>
      <c r="FRK3" s="284"/>
      <c r="FRL3" s="284"/>
      <c r="FRM3" s="284"/>
      <c r="FRN3" s="284"/>
      <c r="FRO3" s="284"/>
      <c r="FRP3" s="284"/>
      <c r="FRQ3" s="284"/>
      <c r="FRR3" s="284"/>
      <c r="FRS3" s="284"/>
      <c r="FRT3" s="284"/>
      <c r="FRU3" s="284"/>
      <c r="FRV3" s="284"/>
      <c r="FRW3" s="284"/>
      <c r="FRX3" s="284"/>
      <c r="FRY3" s="284"/>
      <c r="FRZ3" s="284"/>
      <c r="FSA3" s="284"/>
      <c r="FSB3" s="284"/>
      <c r="FSC3" s="284"/>
      <c r="FSD3" s="284"/>
      <c r="FSE3" s="284"/>
      <c r="FSF3" s="284"/>
      <c r="FSG3" s="284"/>
      <c r="FSH3" s="284"/>
      <c r="FSI3" s="284"/>
      <c r="FSJ3" s="284"/>
      <c r="FSK3" s="284"/>
      <c r="FSL3" s="284"/>
      <c r="FSM3" s="284"/>
      <c r="FSN3" s="284"/>
      <c r="FSO3" s="284"/>
      <c r="FSP3" s="284"/>
      <c r="FSQ3" s="284"/>
      <c r="FSR3" s="284"/>
      <c r="FSS3" s="284"/>
      <c r="FST3" s="284"/>
      <c r="FSU3" s="284"/>
      <c r="FSV3" s="284"/>
      <c r="FSW3" s="284"/>
      <c r="FSX3" s="284"/>
      <c r="FSY3" s="284"/>
      <c r="FSZ3" s="284"/>
      <c r="FTA3" s="284"/>
      <c r="FTB3" s="284"/>
      <c r="FTC3" s="284"/>
      <c r="FTD3" s="284"/>
      <c r="FTE3" s="284"/>
      <c r="FTF3" s="284"/>
      <c r="FTG3" s="284"/>
      <c r="FTH3" s="284"/>
      <c r="FTI3" s="284"/>
      <c r="FTJ3" s="284"/>
      <c r="FTK3" s="284"/>
      <c r="FTL3" s="284"/>
      <c r="FTM3" s="284"/>
      <c r="FTN3" s="284"/>
      <c r="FTO3" s="284"/>
      <c r="FTP3" s="284"/>
      <c r="FTQ3" s="284"/>
      <c r="FTR3" s="284"/>
      <c r="FTS3" s="284"/>
      <c r="FTT3" s="284"/>
      <c r="FTU3" s="284"/>
      <c r="FTV3" s="284"/>
      <c r="FTW3" s="284"/>
      <c r="FTX3" s="284"/>
      <c r="FTY3" s="284"/>
      <c r="FTZ3" s="284"/>
      <c r="FUA3" s="284"/>
      <c r="FUB3" s="284"/>
      <c r="FUC3" s="284"/>
      <c r="FUD3" s="284"/>
      <c r="FUE3" s="284"/>
      <c r="FUF3" s="284"/>
      <c r="FUG3" s="284"/>
      <c r="FUH3" s="284"/>
      <c r="FUI3" s="284"/>
      <c r="FUJ3" s="284"/>
      <c r="FUK3" s="284"/>
      <c r="FUL3" s="284"/>
      <c r="FUM3" s="284"/>
      <c r="FUN3" s="284"/>
      <c r="FUO3" s="284"/>
      <c r="FUP3" s="284"/>
      <c r="FUQ3" s="284"/>
      <c r="FUR3" s="284"/>
      <c r="FUS3" s="284"/>
      <c r="FUT3" s="284"/>
      <c r="FUU3" s="284"/>
      <c r="FUV3" s="284"/>
      <c r="FUW3" s="284"/>
      <c r="FUX3" s="284"/>
      <c r="FUY3" s="284"/>
      <c r="FUZ3" s="284"/>
      <c r="FVA3" s="284"/>
      <c r="FVB3" s="284"/>
      <c r="FVC3" s="284"/>
      <c r="FVD3" s="284"/>
      <c r="FVE3" s="284"/>
      <c r="FVF3" s="284"/>
      <c r="FVG3" s="284"/>
      <c r="FVH3" s="284"/>
      <c r="FVI3" s="284"/>
      <c r="FVJ3" s="284"/>
      <c r="FVK3" s="284"/>
      <c r="FVL3" s="284"/>
      <c r="FVM3" s="284"/>
      <c r="FVN3" s="284"/>
      <c r="FVO3" s="284"/>
      <c r="FVP3" s="284"/>
      <c r="FVQ3" s="284"/>
      <c r="FVR3" s="284"/>
      <c r="FVS3" s="284"/>
      <c r="FVT3" s="284"/>
      <c r="FVU3" s="284"/>
      <c r="FVV3" s="284"/>
      <c r="FVW3" s="284"/>
      <c r="FVX3" s="284"/>
      <c r="FVY3" s="284"/>
      <c r="FVZ3" s="284"/>
      <c r="FWA3" s="284"/>
      <c r="FWB3" s="284"/>
      <c r="FWC3" s="284"/>
      <c r="FWD3" s="284"/>
      <c r="FWE3" s="284"/>
      <c r="FWF3" s="284"/>
      <c r="FWG3" s="284"/>
      <c r="FWH3" s="284"/>
      <c r="FWI3" s="284"/>
      <c r="FWJ3" s="284"/>
      <c r="FWK3" s="284"/>
      <c r="FWL3" s="284"/>
      <c r="FWM3" s="284"/>
      <c r="FWN3" s="284"/>
      <c r="FWO3" s="284"/>
      <c r="FWP3" s="284"/>
      <c r="FWQ3" s="284"/>
      <c r="FWR3" s="284"/>
      <c r="FWS3" s="284"/>
      <c r="FWT3" s="284"/>
      <c r="FWU3" s="284"/>
      <c r="FWV3" s="284"/>
      <c r="FWW3" s="284"/>
      <c r="FWX3" s="284"/>
      <c r="FWY3" s="284"/>
      <c r="FWZ3" s="284"/>
      <c r="FXA3" s="284"/>
      <c r="FXB3" s="284"/>
      <c r="FXC3" s="284"/>
      <c r="FXD3" s="284"/>
      <c r="FXE3" s="284"/>
      <c r="FXF3" s="284"/>
      <c r="FXG3" s="284"/>
      <c r="FXH3" s="284"/>
      <c r="FXI3" s="284"/>
      <c r="FXJ3" s="284"/>
      <c r="FXK3" s="284"/>
      <c r="FXL3" s="284"/>
      <c r="FXM3" s="284"/>
      <c r="FXN3" s="284"/>
      <c r="FXO3" s="284"/>
      <c r="FXP3" s="284"/>
      <c r="FXQ3" s="284"/>
      <c r="FXR3" s="284"/>
      <c r="FXS3" s="284"/>
      <c r="FXT3" s="284"/>
      <c r="FXU3" s="284"/>
      <c r="FXV3" s="284"/>
      <c r="FXW3" s="284"/>
      <c r="FXX3" s="284"/>
      <c r="FXY3" s="284"/>
      <c r="FXZ3" s="284"/>
      <c r="FYA3" s="284"/>
      <c r="FYB3" s="284"/>
      <c r="FYC3" s="284"/>
      <c r="FYD3" s="284"/>
      <c r="FYE3" s="284"/>
      <c r="FYF3" s="284"/>
      <c r="FYG3" s="284"/>
      <c r="FYH3" s="284"/>
      <c r="FYI3" s="284"/>
      <c r="FYJ3" s="284"/>
      <c r="FYK3" s="284"/>
      <c r="FYL3" s="284"/>
      <c r="FYM3" s="284"/>
      <c r="FYN3" s="284"/>
      <c r="FYO3" s="284"/>
      <c r="FYP3" s="284"/>
      <c r="FYQ3" s="284"/>
      <c r="FYR3" s="284"/>
      <c r="FYS3" s="284"/>
      <c r="FYT3" s="284"/>
      <c r="FYU3" s="284"/>
      <c r="FYV3" s="284"/>
      <c r="FYW3" s="284"/>
      <c r="FYX3" s="284"/>
      <c r="FYY3" s="284"/>
      <c r="FYZ3" s="284"/>
      <c r="FZA3" s="284"/>
      <c r="FZB3" s="284"/>
      <c r="FZC3" s="284"/>
      <c r="FZD3" s="284"/>
      <c r="FZE3" s="284"/>
      <c r="FZF3" s="284"/>
      <c r="FZG3" s="284"/>
      <c r="FZH3" s="284"/>
      <c r="FZI3" s="284"/>
      <c r="FZJ3" s="284"/>
      <c r="FZK3" s="284"/>
      <c r="FZL3" s="284"/>
      <c r="FZM3" s="284"/>
      <c r="FZN3" s="284"/>
      <c r="FZO3" s="284"/>
      <c r="FZP3" s="284"/>
      <c r="FZQ3" s="284"/>
      <c r="FZR3" s="284"/>
      <c r="FZS3" s="284"/>
      <c r="FZT3" s="284"/>
      <c r="FZU3" s="284"/>
      <c r="FZV3" s="284"/>
      <c r="FZW3" s="284"/>
      <c r="FZX3" s="284"/>
      <c r="FZY3" s="284"/>
      <c r="FZZ3" s="284"/>
      <c r="GAA3" s="284"/>
      <c r="GAB3" s="284"/>
      <c r="GAC3" s="284"/>
      <c r="GAD3" s="284"/>
      <c r="GAE3" s="284"/>
      <c r="GAF3" s="284"/>
      <c r="GAG3" s="284"/>
      <c r="GAH3" s="284"/>
      <c r="GAI3" s="284"/>
      <c r="GAJ3" s="284"/>
      <c r="GAK3" s="284"/>
      <c r="GAL3" s="284"/>
      <c r="GAM3" s="284"/>
      <c r="GAN3" s="284"/>
      <c r="GAO3" s="284"/>
      <c r="GAP3" s="284"/>
      <c r="GAQ3" s="284"/>
      <c r="GAR3" s="284"/>
      <c r="GAS3" s="284"/>
      <c r="GAT3" s="284"/>
      <c r="GAU3" s="284"/>
      <c r="GAV3" s="284"/>
      <c r="GAW3" s="284"/>
      <c r="GAX3" s="284"/>
      <c r="GAY3" s="284"/>
      <c r="GAZ3" s="284"/>
      <c r="GBA3" s="284"/>
      <c r="GBB3" s="284"/>
      <c r="GBC3" s="284"/>
      <c r="GBD3" s="284"/>
      <c r="GBE3" s="284"/>
      <c r="GBF3" s="284"/>
      <c r="GBG3" s="284"/>
      <c r="GBH3" s="284"/>
      <c r="GBI3" s="284"/>
      <c r="GBJ3" s="284"/>
      <c r="GBK3" s="284"/>
      <c r="GBL3" s="284"/>
      <c r="GBM3" s="284"/>
      <c r="GBN3" s="284"/>
      <c r="GBO3" s="284"/>
      <c r="GBP3" s="284"/>
      <c r="GBQ3" s="284"/>
      <c r="GBR3" s="284"/>
      <c r="GBS3" s="284"/>
      <c r="GBT3" s="284"/>
      <c r="GBU3" s="284"/>
      <c r="GBV3" s="284"/>
      <c r="GBW3" s="284"/>
      <c r="GBX3" s="284"/>
      <c r="GBY3" s="284"/>
      <c r="GBZ3" s="284"/>
      <c r="GCA3" s="284"/>
      <c r="GCB3" s="284"/>
      <c r="GCC3" s="284"/>
      <c r="GCD3" s="284"/>
      <c r="GCE3" s="284"/>
      <c r="GCF3" s="284"/>
      <c r="GCG3" s="284"/>
      <c r="GCH3" s="284"/>
      <c r="GCI3" s="284"/>
      <c r="GCJ3" s="284"/>
      <c r="GCK3" s="284"/>
      <c r="GCL3" s="284"/>
      <c r="GCM3" s="284"/>
      <c r="GCN3" s="284"/>
      <c r="GCO3" s="284"/>
      <c r="GCP3" s="284"/>
      <c r="GCQ3" s="284"/>
      <c r="GCR3" s="284"/>
      <c r="GCS3" s="284"/>
      <c r="GCT3" s="284"/>
      <c r="GCU3" s="284"/>
      <c r="GCV3" s="284"/>
      <c r="GCW3" s="284"/>
      <c r="GCX3" s="284"/>
      <c r="GCY3" s="284"/>
      <c r="GCZ3" s="284"/>
      <c r="GDA3" s="284"/>
      <c r="GDB3" s="284"/>
      <c r="GDC3" s="284"/>
      <c r="GDD3" s="284"/>
      <c r="GDE3" s="284"/>
      <c r="GDF3" s="284"/>
      <c r="GDG3" s="284"/>
      <c r="GDH3" s="284"/>
      <c r="GDI3" s="284"/>
      <c r="GDJ3" s="284"/>
      <c r="GDK3" s="284"/>
      <c r="GDL3" s="284"/>
      <c r="GDM3" s="284"/>
      <c r="GDN3" s="284"/>
      <c r="GDO3" s="284"/>
      <c r="GDP3" s="284"/>
      <c r="GDQ3" s="284"/>
      <c r="GDR3" s="284"/>
      <c r="GDS3" s="284"/>
      <c r="GDT3" s="284"/>
      <c r="GDU3" s="284"/>
      <c r="GDV3" s="284"/>
      <c r="GDW3" s="284"/>
      <c r="GDX3" s="284"/>
      <c r="GDY3" s="284"/>
      <c r="GDZ3" s="284"/>
      <c r="GEA3" s="284"/>
      <c r="GEB3" s="284"/>
      <c r="GEC3" s="284"/>
      <c r="GED3" s="284"/>
      <c r="GEE3" s="284"/>
      <c r="GEF3" s="284"/>
      <c r="GEG3" s="284"/>
      <c r="GEH3" s="284"/>
      <c r="GEI3" s="284"/>
      <c r="GEJ3" s="284"/>
      <c r="GEK3" s="284"/>
      <c r="GEL3" s="284"/>
      <c r="GEM3" s="284"/>
      <c r="GEN3" s="284"/>
      <c r="GEO3" s="284"/>
      <c r="GEP3" s="284"/>
      <c r="GEQ3" s="284"/>
      <c r="GER3" s="284"/>
      <c r="GES3" s="284"/>
      <c r="GET3" s="284"/>
      <c r="GEU3" s="284"/>
      <c r="GEV3" s="284"/>
      <c r="GEW3" s="284"/>
      <c r="GEX3" s="284"/>
      <c r="GEY3" s="284"/>
      <c r="GEZ3" s="284"/>
      <c r="GFA3" s="284"/>
      <c r="GFB3" s="284"/>
      <c r="GFC3" s="284"/>
      <c r="GFD3" s="284"/>
      <c r="GFE3" s="284"/>
      <c r="GFF3" s="284"/>
      <c r="GFG3" s="284"/>
      <c r="GFH3" s="284"/>
      <c r="GFI3" s="284"/>
      <c r="GFJ3" s="284"/>
      <c r="GFK3" s="284"/>
      <c r="GFL3" s="284"/>
      <c r="GFM3" s="284"/>
      <c r="GFN3" s="284"/>
      <c r="GFO3" s="284"/>
      <c r="GFP3" s="284"/>
      <c r="GFQ3" s="284"/>
      <c r="GFR3" s="284"/>
      <c r="GFS3" s="284"/>
      <c r="GFT3" s="284"/>
      <c r="GFU3" s="284"/>
      <c r="GFV3" s="284"/>
      <c r="GFW3" s="284"/>
      <c r="GFX3" s="284"/>
      <c r="GFY3" s="284"/>
      <c r="GFZ3" s="284"/>
      <c r="GGA3" s="284"/>
      <c r="GGB3" s="284"/>
      <c r="GGC3" s="284"/>
      <c r="GGD3" s="284"/>
      <c r="GGE3" s="284"/>
      <c r="GGF3" s="284"/>
      <c r="GGG3" s="284"/>
      <c r="GGH3" s="284"/>
      <c r="GGI3" s="284"/>
      <c r="GGJ3" s="284"/>
      <c r="GGK3" s="284"/>
      <c r="GGL3" s="284"/>
      <c r="GGM3" s="284"/>
      <c r="GGN3" s="284"/>
      <c r="GGO3" s="284"/>
      <c r="GGP3" s="284"/>
      <c r="GGQ3" s="284"/>
      <c r="GGR3" s="284"/>
      <c r="GGS3" s="284"/>
      <c r="GGT3" s="284"/>
      <c r="GGU3" s="284"/>
      <c r="GGV3" s="284"/>
      <c r="GGW3" s="284"/>
      <c r="GGX3" s="284"/>
      <c r="GGY3" s="284"/>
      <c r="GGZ3" s="284"/>
      <c r="GHA3" s="284"/>
      <c r="GHB3" s="284"/>
      <c r="GHC3" s="284"/>
      <c r="GHD3" s="284"/>
      <c r="GHE3" s="284"/>
      <c r="GHF3" s="284"/>
      <c r="GHG3" s="284"/>
      <c r="GHH3" s="284"/>
      <c r="GHI3" s="284"/>
      <c r="GHJ3" s="284"/>
      <c r="GHK3" s="284"/>
      <c r="GHL3" s="284"/>
      <c r="GHM3" s="284"/>
      <c r="GHN3" s="284"/>
      <c r="GHO3" s="284"/>
      <c r="GHP3" s="284"/>
      <c r="GHQ3" s="284"/>
      <c r="GHR3" s="284"/>
      <c r="GHS3" s="284"/>
      <c r="GHT3" s="284"/>
      <c r="GHU3" s="284"/>
      <c r="GHV3" s="284"/>
      <c r="GHW3" s="284"/>
      <c r="GHX3" s="284"/>
      <c r="GHY3" s="284"/>
      <c r="GHZ3" s="284"/>
      <c r="GIA3" s="284"/>
      <c r="GIB3" s="284"/>
      <c r="GIC3" s="284"/>
      <c r="GID3" s="284"/>
      <c r="GIE3" s="284"/>
      <c r="GIF3" s="284"/>
      <c r="GIG3" s="284"/>
      <c r="GIH3" s="284"/>
      <c r="GII3" s="284"/>
      <c r="GIJ3" s="284"/>
      <c r="GIK3" s="284"/>
      <c r="GIL3" s="284"/>
      <c r="GIM3" s="284"/>
      <c r="GIN3" s="284"/>
      <c r="GIO3" s="284"/>
      <c r="GIP3" s="284"/>
      <c r="GIQ3" s="284"/>
      <c r="GIR3" s="284"/>
      <c r="GIS3" s="284"/>
      <c r="GIT3" s="284"/>
      <c r="GIU3" s="284"/>
      <c r="GIV3" s="284"/>
      <c r="GIW3" s="284"/>
      <c r="GIX3" s="284"/>
      <c r="GIY3" s="284"/>
      <c r="GIZ3" s="284"/>
      <c r="GJA3" s="284"/>
      <c r="GJB3" s="284"/>
      <c r="GJC3" s="284"/>
      <c r="GJD3" s="284"/>
      <c r="GJE3" s="284"/>
      <c r="GJF3" s="284"/>
      <c r="GJG3" s="284"/>
      <c r="GJH3" s="284"/>
      <c r="GJI3" s="284"/>
      <c r="GJJ3" s="284"/>
      <c r="GJK3" s="284"/>
      <c r="GJL3" s="284"/>
      <c r="GJM3" s="284"/>
      <c r="GJN3" s="284"/>
      <c r="GJO3" s="284"/>
      <c r="GJP3" s="284"/>
      <c r="GJQ3" s="284"/>
      <c r="GJR3" s="284"/>
      <c r="GJS3" s="284"/>
      <c r="GJT3" s="284"/>
      <c r="GJU3" s="284"/>
      <c r="GJV3" s="284"/>
      <c r="GJW3" s="284"/>
      <c r="GJX3" s="284"/>
      <c r="GJY3" s="284"/>
      <c r="GJZ3" s="284"/>
      <c r="GKA3" s="284"/>
      <c r="GKB3" s="284"/>
      <c r="GKC3" s="284"/>
      <c r="GKD3" s="284"/>
      <c r="GKE3" s="284"/>
      <c r="GKF3" s="284"/>
      <c r="GKG3" s="284"/>
      <c r="GKH3" s="284"/>
      <c r="GKI3" s="284"/>
      <c r="GKJ3" s="284"/>
      <c r="GKK3" s="284"/>
      <c r="GKL3" s="284"/>
      <c r="GKM3" s="284"/>
      <c r="GKN3" s="284"/>
      <c r="GKO3" s="284"/>
      <c r="GKP3" s="284"/>
      <c r="GKQ3" s="284"/>
      <c r="GKR3" s="284"/>
      <c r="GKS3" s="284"/>
      <c r="GKT3" s="284"/>
      <c r="GKU3" s="284"/>
      <c r="GKV3" s="284"/>
      <c r="GKW3" s="284"/>
      <c r="GKX3" s="284"/>
      <c r="GKY3" s="284"/>
      <c r="GKZ3" s="284"/>
      <c r="GLA3" s="284"/>
      <c r="GLB3" s="284"/>
      <c r="GLC3" s="284"/>
      <c r="GLD3" s="284"/>
      <c r="GLE3" s="284"/>
      <c r="GLF3" s="284"/>
      <c r="GLG3" s="284"/>
      <c r="GLH3" s="284"/>
      <c r="GLI3" s="284"/>
      <c r="GLJ3" s="284"/>
      <c r="GLK3" s="284"/>
      <c r="GLL3" s="284"/>
      <c r="GLM3" s="284"/>
      <c r="GLN3" s="284"/>
      <c r="GLO3" s="284"/>
      <c r="GLP3" s="284"/>
      <c r="GLQ3" s="284"/>
      <c r="GLR3" s="284"/>
      <c r="GLS3" s="284"/>
      <c r="GLT3" s="284"/>
      <c r="GLU3" s="284"/>
      <c r="GLV3" s="284"/>
      <c r="GLW3" s="284"/>
      <c r="GLX3" s="284"/>
      <c r="GLY3" s="284"/>
      <c r="GLZ3" s="284"/>
      <c r="GMA3" s="284"/>
      <c r="GMB3" s="284"/>
      <c r="GMC3" s="284"/>
      <c r="GMD3" s="284"/>
      <c r="GME3" s="284"/>
      <c r="GMF3" s="284"/>
      <c r="GMG3" s="284"/>
      <c r="GMH3" s="284"/>
      <c r="GMI3" s="284"/>
      <c r="GMJ3" s="284"/>
      <c r="GMK3" s="284"/>
      <c r="GML3" s="284"/>
      <c r="GMM3" s="284"/>
      <c r="GMN3" s="284"/>
      <c r="GMO3" s="284"/>
      <c r="GMP3" s="284"/>
      <c r="GMQ3" s="284"/>
      <c r="GMR3" s="284"/>
      <c r="GMS3" s="284"/>
      <c r="GMT3" s="284"/>
      <c r="GMU3" s="284"/>
      <c r="GMV3" s="284"/>
      <c r="GMW3" s="284"/>
      <c r="GMX3" s="284"/>
      <c r="GMY3" s="284"/>
      <c r="GMZ3" s="284"/>
      <c r="GNA3" s="284"/>
      <c r="GNB3" s="284"/>
      <c r="GNC3" s="284"/>
      <c r="GND3" s="284"/>
      <c r="GNE3" s="284"/>
      <c r="GNF3" s="284"/>
      <c r="GNG3" s="284"/>
      <c r="GNH3" s="284"/>
      <c r="GNI3" s="284"/>
      <c r="GNJ3" s="284"/>
      <c r="GNK3" s="284"/>
      <c r="GNL3" s="284"/>
      <c r="GNM3" s="284"/>
      <c r="GNN3" s="284"/>
      <c r="GNO3" s="284"/>
      <c r="GNP3" s="284"/>
      <c r="GNQ3" s="284"/>
      <c r="GNR3" s="284"/>
      <c r="GNS3" s="284"/>
      <c r="GNT3" s="284"/>
      <c r="GNU3" s="284"/>
      <c r="GNV3" s="284"/>
      <c r="GNW3" s="284"/>
      <c r="GNX3" s="284"/>
      <c r="GNY3" s="284"/>
      <c r="GNZ3" s="284"/>
      <c r="GOA3" s="284"/>
      <c r="GOB3" s="284"/>
      <c r="GOC3" s="284"/>
      <c r="GOD3" s="284"/>
      <c r="GOE3" s="284"/>
      <c r="GOF3" s="284"/>
      <c r="GOG3" s="284"/>
      <c r="GOH3" s="284"/>
      <c r="GOI3" s="284"/>
      <c r="GOJ3" s="284"/>
      <c r="GOK3" s="284"/>
      <c r="GOL3" s="284"/>
      <c r="GOM3" s="284"/>
      <c r="GON3" s="284"/>
      <c r="GOO3" s="284"/>
      <c r="GOP3" s="284"/>
      <c r="GOQ3" s="284"/>
      <c r="GOR3" s="284"/>
      <c r="GOS3" s="284"/>
      <c r="GOT3" s="284"/>
      <c r="GOU3" s="284"/>
      <c r="GOV3" s="284"/>
      <c r="GOW3" s="284"/>
      <c r="GOX3" s="284"/>
      <c r="GOY3" s="284"/>
      <c r="GOZ3" s="284"/>
      <c r="GPA3" s="284"/>
      <c r="GPB3" s="284"/>
      <c r="GPC3" s="284"/>
      <c r="GPD3" s="284"/>
      <c r="GPE3" s="284"/>
      <c r="GPF3" s="284"/>
      <c r="GPG3" s="284"/>
      <c r="GPH3" s="284"/>
      <c r="GPI3" s="284"/>
      <c r="GPJ3" s="284"/>
      <c r="GPK3" s="284"/>
      <c r="GPL3" s="284"/>
      <c r="GPM3" s="284"/>
      <c r="GPN3" s="284"/>
      <c r="GPO3" s="284"/>
      <c r="GPP3" s="284"/>
      <c r="GPQ3" s="284"/>
      <c r="GPR3" s="284"/>
      <c r="GPS3" s="284"/>
      <c r="GPT3" s="284"/>
      <c r="GPU3" s="284"/>
      <c r="GPV3" s="284"/>
      <c r="GPW3" s="284"/>
      <c r="GPX3" s="284"/>
      <c r="GPY3" s="284"/>
      <c r="GPZ3" s="284"/>
      <c r="GQA3" s="284"/>
      <c r="GQB3" s="284"/>
      <c r="GQC3" s="284"/>
      <c r="GQD3" s="284"/>
      <c r="GQE3" s="284"/>
      <c r="GQF3" s="284"/>
      <c r="GQG3" s="284"/>
      <c r="GQH3" s="284"/>
      <c r="GQI3" s="284"/>
      <c r="GQJ3" s="284"/>
      <c r="GQK3" s="284"/>
      <c r="GQL3" s="284"/>
      <c r="GQM3" s="284"/>
      <c r="GQN3" s="284"/>
      <c r="GQO3" s="284"/>
      <c r="GQP3" s="284"/>
      <c r="GQQ3" s="284"/>
      <c r="GQR3" s="284"/>
      <c r="GQS3" s="284"/>
      <c r="GQT3" s="284"/>
      <c r="GQU3" s="284"/>
      <c r="GQV3" s="284"/>
      <c r="GQW3" s="284"/>
      <c r="GQX3" s="284"/>
      <c r="GQY3" s="284"/>
      <c r="GQZ3" s="284"/>
      <c r="GRA3" s="284"/>
      <c r="GRB3" s="284"/>
      <c r="GRC3" s="284"/>
      <c r="GRD3" s="284"/>
      <c r="GRE3" s="284"/>
      <c r="GRF3" s="284"/>
      <c r="GRG3" s="284"/>
      <c r="GRH3" s="284"/>
      <c r="GRI3" s="284"/>
      <c r="GRJ3" s="284"/>
      <c r="GRK3" s="284"/>
      <c r="GRL3" s="284"/>
      <c r="GRM3" s="284"/>
      <c r="GRN3" s="284"/>
      <c r="GRO3" s="284"/>
      <c r="GRP3" s="284"/>
      <c r="GRQ3" s="284"/>
      <c r="GRR3" s="284"/>
      <c r="GRS3" s="284"/>
      <c r="GRT3" s="284"/>
      <c r="GRU3" s="284"/>
      <c r="GRV3" s="284"/>
      <c r="GRW3" s="284"/>
      <c r="GRX3" s="284"/>
      <c r="GRY3" s="284"/>
      <c r="GRZ3" s="284"/>
      <c r="GSA3" s="284"/>
      <c r="GSB3" s="284"/>
      <c r="GSC3" s="284"/>
      <c r="GSD3" s="284"/>
      <c r="GSE3" s="284"/>
      <c r="GSF3" s="284"/>
      <c r="GSG3" s="284"/>
      <c r="GSH3" s="284"/>
      <c r="GSI3" s="284"/>
      <c r="GSJ3" s="284"/>
      <c r="GSK3" s="284"/>
      <c r="GSL3" s="284"/>
      <c r="GSM3" s="284"/>
      <c r="GSN3" s="284"/>
      <c r="GSO3" s="284"/>
      <c r="GSP3" s="284"/>
      <c r="GSQ3" s="284"/>
      <c r="GSR3" s="284"/>
      <c r="GSS3" s="284"/>
      <c r="GST3" s="284"/>
      <c r="GSU3" s="284"/>
      <c r="GSV3" s="284"/>
      <c r="GSW3" s="284"/>
      <c r="GSX3" s="284"/>
      <c r="GSY3" s="284"/>
      <c r="GSZ3" s="284"/>
      <c r="GTA3" s="284"/>
      <c r="GTB3" s="284"/>
      <c r="GTC3" s="284"/>
      <c r="GTD3" s="284"/>
      <c r="GTE3" s="284"/>
      <c r="GTF3" s="284"/>
      <c r="GTG3" s="284"/>
      <c r="GTH3" s="284"/>
      <c r="GTI3" s="284"/>
      <c r="GTJ3" s="284"/>
      <c r="GTK3" s="284"/>
      <c r="GTL3" s="284"/>
      <c r="GTM3" s="284"/>
      <c r="GTN3" s="284"/>
      <c r="GTO3" s="284"/>
      <c r="GTP3" s="284"/>
      <c r="GTQ3" s="284"/>
      <c r="GTR3" s="284"/>
      <c r="GTS3" s="284"/>
      <c r="GTT3" s="284"/>
      <c r="GTU3" s="284"/>
      <c r="GTV3" s="284"/>
      <c r="GTW3" s="284"/>
      <c r="GTX3" s="284"/>
      <c r="GTY3" s="284"/>
      <c r="GTZ3" s="284"/>
      <c r="GUA3" s="284"/>
      <c r="GUB3" s="284"/>
      <c r="GUC3" s="284"/>
      <c r="GUD3" s="284"/>
      <c r="GUE3" s="284"/>
      <c r="GUF3" s="284"/>
      <c r="GUG3" s="284"/>
      <c r="GUH3" s="284"/>
      <c r="GUI3" s="284"/>
      <c r="GUJ3" s="284"/>
      <c r="GUK3" s="284"/>
      <c r="GUL3" s="284"/>
      <c r="GUM3" s="284"/>
      <c r="GUN3" s="284"/>
      <c r="GUO3" s="284"/>
      <c r="GUP3" s="284"/>
      <c r="GUQ3" s="284"/>
      <c r="GUR3" s="284"/>
      <c r="GUS3" s="284"/>
      <c r="GUT3" s="284"/>
      <c r="GUU3" s="284"/>
      <c r="GUV3" s="284"/>
      <c r="GUW3" s="284"/>
      <c r="GUX3" s="284"/>
      <c r="GUY3" s="284"/>
      <c r="GUZ3" s="284"/>
      <c r="GVA3" s="284"/>
      <c r="GVB3" s="284"/>
      <c r="GVC3" s="284"/>
      <c r="GVD3" s="284"/>
      <c r="GVE3" s="284"/>
      <c r="GVF3" s="284"/>
      <c r="GVG3" s="284"/>
      <c r="GVH3" s="284"/>
      <c r="GVI3" s="284"/>
      <c r="GVJ3" s="284"/>
      <c r="GVK3" s="284"/>
      <c r="GVL3" s="284"/>
      <c r="GVM3" s="284"/>
      <c r="GVN3" s="284"/>
      <c r="GVO3" s="284"/>
      <c r="GVP3" s="284"/>
      <c r="GVQ3" s="284"/>
      <c r="GVR3" s="284"/>
      <c r="GVS3" s="284"/>
      <c r="GVT3" s="284"/>
      <c r="GVU3" s="284"/>
      <c r="GVV3" s="284"/>
      <c r="GVW3" s="284"/>
      <c r="GVX3" s="284"/>
      <c r="GVY3" s="284"/>
      <c r="GVZ3" s="284"/>
      <c r="GWA3" s="284"/>
      <c r="GWB3" s="284"/>
      <c r="GWC3" s="284"/>
      <c r="GWD3" s="284"/>
      <c r="GWE3" s="284"/>
      <c r="GWF3" s="284"/>
      <c r="GWG3" s="284"/>
      <c r="GWH3" s="284"/>
      <c r="GWI3" s="284"/>
      <c r="GWJ3" s="284"/>
      <c r="GWK3" s="284"/>
      <c r="GWL3" s="284"/>
      <c r="GWM3" s="284"/>
      <c r="GWN3" s="284"/>
      <c r="GWO3" s="284"/>
      <c r="GWP3" s="284"/>
      <c r="GWQ3" s="284"/>
      <c r="GWR3" s="284"/>
      <c r="GWS3" s="284"/>
      <c r="GWT3" s="284"/>
      <c r="GWU3" s="284"/>
      <c r="GWV3" s="284"/>
      <c r="GWW3" s="284"/>
      <c r="GWX3" s="284"/>
      <c r="GWY3" s="284"/>
      <c r="GWZ3" s="284"/>
      <c r="GXA3" s="284"/>
      <c r="GXB3" s="284"/>
      <c r="GXC3" s="284"/>
      <c r="GXD3" s="284"/>
      <c r="GXE3" s="284"/>
      <c r="GXF3" s="284"/>
      <c r="GXG3" s="284"/>
      <c r="GXH3" s="284"/>
      <c r="GXI3" s="284"/>
      <c r="GXJ3" s="284"/>
      <c r="GXK3" s="284"/>
      <c r="GXL3" s="284"/>
      <c r="GXM3" s="284"/>
      <c r="GXN3" s="284"/>
      <c r="GXO3" s="284"/>
      <c r="GXP3" s="284"/>
      <c r="GXQ3" s="284"/>
      <c r="GXR3" s="284"/>
      <c r="GXS3" s="284"/>
      <c r="GXT3" s="284"/>
      <c r="GXU3" s="284"/>
      <c r="GXV3" s="284"/>
      <c r="GXW3" s="284"/>
      <c r="GXX3" s="284"/>
      <c r="GXY3" s="284"/>
      <c r="GXZ3" s="284"/>
      <c r="GYA3" s="284"/>
      <c r="GYB3" s="284"/>
      <c r="GYC3" s="284"/>
      <c r="GYD3" s="284"/>
      <c r="GYE3" s="284"/>
      <c r="GYF3" s="284"/>
      <c r="GYG3" s="284"/>
      <c r="GYH3" s="284"/>
      <c r="GYI3" s="284"/>
      <c r="GYJ3" s="284"/>
      <c r="GYK3" s="284"/>
      <c r="GYL3" s="284"/>
      <c r="GYM3" s="284"/>
      <c r="GYN3" s="284"/>
      <c r="GYO3" s="284"/>
      <c r="GYP3" s="284"/>
      <c r="GYQ3" s="284"/>
      <c r="GYR3" s="284"/>
      <c r="GYS3" s="284"/>
      <c r="GYT3" s="284"/>
      <c r="GYU3" s="284"/>
      <c r="GYV3" s="284"/>
      <c r="GYW3" s="284"/>
      <c r="GYX3" s="284"/>
      <c r="GYY3" s="284"/>
      <c r="GYZ3" s="284"/>
      <c r="GZA3" s="284"/>
      <c r="GZB3" s="284"/>
      <c r="GZC3" s="284"/>
      <c r="GZD3" s="284"/>
      <c r="GZE3" s="284"/>
      <c r="GZF3" s="284"/>
      <c r="GZG3" s="284"/>
      <c r="GZH3" s="284"/>
      <c r="GZI3" s="284"/>
      <c r="GZJ3" s="284"/>
      <c r="GZK3" s="284"/>
      <c r="GZL3" s="284"/>
      <c r="GZM3" s="284"/>
      <c r="GZN3" s="284"/>
      <c r="GZO3" s="284"/>
      <c r="GZP3" s="284"/>
      <c r="GZQ3" s="284"/>
      <c r="GZR3" s="284"/>
      <c r="GZS3" s="284"/>
      <c r="GZT3" s="284"/>
      <c r="GZU3" s="284"/>
      <c r="GZV3" s="284"/>
      <c r="GZW3" s="284"/>
      <c r="GZX3" s="284"/>
      <c r="GZY3" s="284"/>
      <c r="GZZ3" s="284"/>
      <c r="HAA3" s="284"/>
      <c r="HAB3" s="284"/>
      <c r="HAC3" s="284"/>
      <c r="HAD3" s="284"/>
      <c r="HAE3" s="284"/>
      <c r="HAF3" s="284"/>
      <c r="HAG3" s="284"/>
      <c r="HAH3" s="284"/>
      <c r="HAI3" s="284"/>
      <c r="HAJ3" s="284"/>
      <c r="HAK3" s="284"/>
      <c r="HAL3" s="284"/>
      <c r="HAM3" s="284"/>
      <c r="HAN3" s="284"/>
      <c r="HAO3" s="284"/>
      <c r="HAP3" s="284"/>
      <c r="HAQ3" s="284"/>
      <c r="HAR3" s="284"/>
      <c r="HAS3" s="284"/>
      <c r="HAT3" s="284"/>
      <c r="HAU3" s="284"/>
      <c r="HAV3" s="284"/>
      <c r="HAW3" s="284"/>
      <c r="HAX3" s="284"/>
      <c r="HAY3" s="284"/>
      <c r="HAZ3" s="284"/>
      <c r="HBA3" s="284"/>
      <c r="HBB3" s="284"/>
      <c r="HBC3" s="284"/>
      <c r="HBD3" s="284"/>
      <c r="HBE3" s="284"/>
      <c r="HBF3" s="284"/>
      <c r="HBG3" s="284"/>
      <c r="HBH3" s="284"/>
      <c r="HBI3" s="284"/>
      <c r="HBJ3" s="284"/>
      <c r="HBK3" s="284"/>
      <c r="HBL3" s="284"/>
      <c r="HBM3" s="284"/>
      <c r="HBN3" s="284"/>
      <c r="HBO3" s="284"/>
      <c r="HBP3" s="284"/>
      <c r="HBQ3" s="284"/>
      <c r="HBR3" s="284"/>
      <c r="HBS3" s="284"/>
      <c r="HBT3" s="284"/>
      <c r="HBU3" s="284"/>
      <c r="HBV3" s="284"/>
      <c r="HBW3" s="284"/>
      <c r="HBX3" s="284"/>
      <c r="HBY3" s="284"/>
      <c r="HBZ3" s="284"/>
      <c r="HCA3" s="284"/>
      <c r="HCB3" s="284"/>
      <c r="HCC3" s="284"/>
      <c r="HCD3" s="284"/>
      <c r="HCE3" s="284"/>
      <c r="HCF3" s="284"/>
      <c r="HCG3" s="284"/>
      <c r="HCH3" s="284"/>
      <c r="HCI3" s="284"/>
      <c r="HCJ3" s="284"/>
      <c r="HCK3" s="284"/>
      <c r="HCL3" s="284"/>
      <c r="HCM3" s="284"/>
      <c r="HCN3" s="284"/>
      <c r="HCO3" s="284"/>
      <c r="HCP3" s="284"/>
      <c r="HCQ3" s="284"/>
      <c r="HCR3" s="284"/>
      <c r="HCS3" s="284"/>
      <c r="HCT3" s="284"/>
      <c r="HCU3" s="284"/>
      <c r="HCV3" s="284"/>
      <c r="HCW3" s="284"/>
      <c r="HCX3" s="284"/>
      <c r="HCY3" s="284"/>
      <c r="HCZ3" s="284"/>
      <c r="HDA3" s="284"/>
      <c r="HDB3" s="284"/>
      <c r="HDC3" s="284"/>
      <c r="HDD3" s="284"/>
      <c r="HDE3" s="284"/>
      <c r="HDF3" s="284"/>
      <c r="HDG3" s="284"/>
      <c r="HDH3" s="284"/>
      <c r="HDI3" s="284"/>
      <c r="HDJ3" s="284"/>
      <c r="HDK3" s="284"/>
      <c r="HDL3" s="284"/>
      <c r="HDM3" s="284"/>
      <c r="HDN3" s="284"/>
      <c r="HDO3" s="284"/>
      <c r="HDP3" s="284"/>
      <c r="HDQ3" s="284"/>
      <c r="HDR3" s="284"/>
      <c r="HDS3" s="284"/>
      <c r="HDT3" s="284"/>
      <c r="HDU3" s="284"/>
      <c r="HDV3" s="284"/>
      <c r="HDW3" s="284"/>
      <c r="HDX3" s="284"/>
      <c r="HDY3" s="284"/>
      <c r="HDZ3" s="284"/>
      <c r="HEA3" s="284"/>
      <c r="HEB3" s="284"/>
      <c r="HEC3" s="284"/>
      <c r="HED3" s="284"/>
      <c r="HEE3" s="284"/>
      <c r="HEF3" s="284"/>
      <c r="HEG3" s="284"/>
      <c r="HEH3" s="284"/>
      <c r="HEI3" s="284"/>
      <c r="HEJ3" s="284"/>
      <c r="HEK3" s="284"/>
      <c r="HEL3" s="284"/>
      <c r="HEM3" s="284"/>
      <c r="HEN3" s="284"/>
      <c r="HEO3" s="284"/>
      <c r="HEP3" s="284"/>
      <c r="HEQ3" s="284"/>
      <c r="HER3" s="284"/>
      <c r="HES3" s="284"/>
      <c r="HET3" s="284"/>
      <c r="HEU3" s="284"/>
      <c r="HEV3" s="284"/>
      <c r="HEW3" s="284"/>
      <c r="HEX3" s="284"/>
      <c r="HEY3" s="284"/>
      <c r="HEZ3" s="284"/>
      <c r="HFA3" s="284"/>
      <c r="HFB3" s="284"/>
      <c r="HFC3" s="284"/>
      <c r="HFD3" s="284"/>
      <c r="HFE3" s="284"/>
      <c r="HFF3" s="284"/>
      <c r="HFG3" s="284"/>
      <c r="HFH3" s="284"/>
      <c r="HFI3" s="284"/>
      <c r="HFJ3" s="284"/>
      <c r="HFK3" s="284"/>
      <c r="HFL3" s="284"/>
      <c r="HFM3" s="284"/>
      <c r="HFN3" s="284"/>
      <c r="HFO3" s="284"/>
      <c r="HFP3" s="284"/>
      <c r="HFQ3" s="284"/>
      <c r="HFR3" s="284"/>
      <c r="HFS3" s="284"/>
      <c r="HFT3" s="284"/>
      <c r="HFU3" s="284"/>
      <c r="HFV3" s="284"/>
      <c r="HFW3" s="284"/>
      <c r="HFX3" s="284"/>
      <c r="HFY3" s="284"/>
      <c r="HFZ3" s="284"/>
      <c r="HGA3" s="284"/>
      <c r="HGB3" s="284"/>
      <c r="HGC3" s="284"/>
      <c r="HGD3" s="284"/>
      <c r="HGE3" s="284"/>
      <c r="HGF3" s="284"/>
      <c r="HGG3" s="284"/>
      <c r="HGH3" s="284"/>
      <c r="HGI3" s="284"/>
      <c r="HGJ3" s="284"/>
      <c r="HGK3" s="284"/>
      <c r="HGL3" s="284"/>
      <c r="HGM3" s="284"/>
      <c r="HGN3" s="284"/>
      <c r="HGO3" s="284"/>
      <c r="HGP3" s="284"/>
      <c r="HGQ3" s="284"/>
      <c r="HGR3" s="284"/>
      <c r="HGS3" s="284"/>
      <c r="HGT3" s="284"/>
      <c r="HGU3" s="284"/>
      <c r="HGV3" s="284"/>
      <c r="HGW3" s="284"/>
      <c r="HGX3" s="284"/>
      <c r="HGY3" s="284"/>
      <c r="HGZ3" s="284"/>
      <c r="HHA3" s="284"/>
      <c r="HHB3" s="284"/>
      <c r="HHC3" s="284"/>
      <c r="HHD3" s="284"/>
      <c r="HHE3" s="284"/>
      <c r="HHF3" s="284"/>
      <c r="HHG3" s="284"/>
      <c r="HHH3" s="284"/>
      <c r="HHI3" s="284"/>
      <c r="HHJ3" s="284"/>
      <c r="HHK3" s="284"/>
      <c r="HHL3" s="284"/>
      <c r="HHM3" s="284"/>
      <c r="HHN3" s="284"/>
      <c r="HHO3" s="284"/>
      <c r="HHP3" s="284"/>
      <c r="HHQ3" s="284"/>
      <c r="HHR3" s="284"/>
      <c r="HHS3" s="284"/>
      <c r="HHT3" s="284"/>
      <c r="HHU3" s="284"/>
      <c r="HHV3" s="284"/>
      <c r="HHW3" s="284"/>
      <c r="HHX3" s="284"/>
      <c r="HHY3" s="284"/>
      <c r="HHZ3" s="284"/>
      <c r="HIA3" s="284"/>
      <c r="HIB3" s="284"/>
      <c r="HIC3" s="284"/>
      <c r="HID3" s="284"/>
      <c r="HIE3" s="284"/>
      <c r="HIF3" s="284"/>
      <c r="HIG3" s="284"/>
      <c r="HIH3" s="284"/>
      <c r="HII3" s="284"/>
      <c r="HIJ3" s="284"/>
      <c r="HIK3" s="284"/>
      <c r="HIL3" s="284"/>
      <c r="HIM3" s="284"/>
      <c r="HIN3" s="284"/>
      <c r="HIO3" s="284"/>
      <c r="HIP3" s="284"/>
      <c r="HIQ3" s="284"/>
      <c r="HIR3" s="284"/>
      <c r="HIS3" s="284"/>
      <c r="HIT3" s="284"/>
      <c r="HIU3" s="284"/>
      <c r="HIV3" s="284"/>
      <c r="HIW3" s="284"/>
      <c r="HIX3" s="284"/>
      <c r="HIY3" s="284"/>
      <c r="HIZ3" s="284"/>
      <c r="HJA3" s="284"/>
      <c r="HJB3" s="284"/>
      <c r="HJC3" s="284"/>
      <c r="HJD3" s="284"/>
      <c r="HJE3" s="284"/>
      <c r="HJF3" s="284"/>
      <c r="HJG3" s="284"/>
      <c r="HJH3" s="284"/>
      <c r="HJI3" s="284"/>
      <c r="HJJ3" s="284"/>
      <c r="HJK3" s="284"/>
      <c r="HJL3" s="284"/>
      <c r="HJM3" s="284"/>
      <c r="HJN3" s="284"/>
      <c r="HJO3" s="284"/>
      <c r="HJP3" s="284"/>
      <c r="HJQ3" s="284"/>
      <c r="HJR3" s="284"/>
      <c r="HJS3" s="284"/>
      <c r="HJT3" s="284"/>
      <c r="HJU3" s="284"/>
      <c r="HJV3" s="284"/>
      <c r="HJW3" s="284"/>
      <c r="HJX3" s="284"/>
      <c r="HJY3" s="284"/>
      <c r="HJZ3" s="284"/>
      <c r="HKA3" s="284"/>
      <c r="HKB3" s="284"/>
      <c r="HKC3" s="284"/>
      <c r="HKD3" s="284"/>
      <c r="HKE3" s="284"/>
      <c r="HKF3" s="284"/>
      <c r="HKG3" s="284"/>
      <c r="HKH3" s="284"/>
      <c r="HKI3" s="284"/>
      <c r="HKJ3" s="284"/>
      <c r="HKK3" s="284"/>
      <c r="HKL3" s="284"/>
      <c r="HKM3" s="284"/>
      <c r="HKN3" s="284"/>
      <c r="HKO3" s="284"/>
      <c r="HKP3" s="284"/>
      <c r="HKQ3" s="284"/>
      <c r="HKR3" s="284"/>
      <c r="HKS3" s="284"/>
      <c r="HKT3" s="284"/>
      <c r="HKU3" s="284"/>
      <c r="HKV3" s="284"/>
      <c r="HKW3" s="284"/>
      <c r="HKX3" s="284"/>
      <c r="HKY3" s="284"/>
      <c r="HKZ3" s="284"/>
      <c r="HLA3" s="284"/>
      <c r="HLB3" s="284"/>
      <c r="HLC3" s="284"/>
      <c r="HLD3" s="284"/>
      <c r="HLE3" s="284"/>
      <c r="HLF3" s="284"/>
      <c r="HLG3" s="284"/>
      <c r="HLH3" s="284"/>
      <c r="HLI3" s="284"/>
      <c r="HLJ3" s="284"/>
      <c r="HLK3" s="284"/>
      <c r="HLL3" s="284"/>
      <c r="HLM3" s="284"/>
      <c r="HLN3" s="284"/>
      <c r="HLO3" s="284"/>
      <c r="HLP3" s="284"/>
      <c r="HLQ3" s="284"/>
      <c r="HLR3" s="284"/>
      <c r="HLS3" s="284"/>
      <c r="HLT3" s="284"/>
      <c r="HLU3" s="284"/>
      <c r="HLV3" s="284"/>
      <c r="HLW3" s="284"/>
      <c r="HLX3" s="284"/>
      <c r="HLY3" s="284"/>
      <c r="HLZ3" s="284"/>
      <c r="HMA3" s="284"/>
      <c r="HMB3" s="284"/>
      <c r="HMC3" s="284"/>
      <c r="HMD3" s="284"/>
      <c r="HME3" s="284"/>
      <c r="HMF3" s="284"/>
      <c r="HMG3" s="284"/>
      <c r="HMH3" s="284"/>
      <c r="HMI3" s="284"/>
      <c r="HMJ3" s="284"/>
      <c r="HMK3" s="284"/>
      <c r="HML3" s="284"/>
      <c r="HMM3" s="284"/>
      <c r="HMN3" s="284"/>
      <c r="HMO3" s="284"/>
      <c r="HMP3" s="284"/>
      <c r="HMQ3" s="284"/>
      <c r="HMR3" s="284"/>
      <c r="HMS3" s="284"/>
      <c r="HMT3" s="284"/>
      <c r="HMU3" s="284"/>
      <c r="HMV3" s="284"/>
      <c r="HMW3" s="284"/>
      <c r="HMX3" s="284"/>
      <c r="HMY3" s="284"/>
      <c r="HMZ3" s="284"/>
      <c r="HNA3" s="284"/>
      <c r="HNB3" s="284"/>
      <c r="HNC3" s="284"/>
      <c r="HND3" s="284"/>
      <c r="HNE3" s="284"/>
      <c r="HNF3" s="284"/>
      <c r="HNG3" s="284"/>
      <c r="HNH3" s="284"/>
      <c r="HNI3" s="284"/>
      <c r="HNJ3" s="284"/>
      <c r="HNK3" s="284"/>
      <c r="HNL3" s="284"/>
      <c r="HNM3" s="284"/>
      <c r="HNN3" s="284"/>
      <c r="HNO3" s="284"/>
      <c r="HNP3" s="284"/>
      <c r="HNQ3" s="284"/>
      <c r="HNR3" s="284"/>
      <c r="HNS3" s="284"/>
      <c r="HNT3" s="284"/>
      <c r="HNU3" s="284"/>
      <c r="HNV3" s="284"/>
      <c r="HNW3" s="284"/>
      <c r="HNX3" s="284"/>
      <c r="HNY3" s="284"/>
      <c r="HNZ3" s="284"/>
      <c r="HOA3" s="284"/>
      <c r="HOB3" s="284"/>
      <c r="HOC3" s="284"/>
      <c r="HOD3" s="284"/>
      <c r="HOE3" s="284"/>
      <c r="HOF3" s="284"/>
      <c r="HOG3" s="284"/>
      <c r="HOH3" s="284"/>
      <c r="HOI3" s="284"/>
      <c r="HOJ3" s="284"/>
      <c r="HOK3" s="284"/>
      <c r="HOL3" s="284"/>
      <c r="HOM3" s="284"/>
      <c r="HON3" s="284"/>
      <c r="HOO3" s="284"/>
      <c r="HOP3" s="284"/>
      <c r="HOQ3" s="284"/>
      <c r="HOR3" s="284"/>
      <c r="HOS3" s="284"/>
      <c r="HOT3" s="284"/>
      <c r="HOU3" s="284"/>
      <c r="HOV3" s="284"/>
      <c r="HOW3" s="284"/>
      <c r="HOX3" s="284"/>
      <c r="HOY3" s="284"/>
      <c r="HOZ3" s="284"/>
      <c r="HPA3" s="284"/>
      <c r="HPB3" s="284"/>
      <c r="HPC3" s="284"/>
      <c r="HPD3" s="284"/>
      <c r="HPE3" s="284"/>
      <c r="HPF3" s="284"/>
      <c r="HPG3" s="284"/>
      <c r="HPH3" s="284"/>
      <c r="HPI3" s="284"/>
      <c r="HPJ3" s="284"/>
      <c r="HPK3" s="284"/>
      <c r="HPL3" s="284"/>
      <c r="HPM3" s="284"/>
      <c r="HPN3" s="284"/>
      <c r="HPO3" s="284"/>
      <c r="HPP3" s="284"/>
      <c r="HPQ3" s="284"/>
      <c r="HPR3" s="284"/>
      <c r="HPS3" s="284"/>
      <c r="HPT3" s="284"/>
      <c r="HPU3" s="284"/>
      <c r="HPV3" s="284"/>
      <c r="HPW3" s="284"/>
      <c r="HPX3" s="284"/>
      <c r="HPY3" s="284"/>
      <c r="HPZ3" s="284"/>
      <c r="HQA3" s="284"/>
      <c r="HQB3" s="284"/>
      <c r="HQC3" s="284"/>
      <c r="HQD3" s="284"/>
      <c r="HQE3" s="284"/>
      <c r="HQF3" s="284"/>
      <c r="HQG3" s="284"/>
      <c r="HQH3" s="284"/>
      <c r="HQI3" s="284"/>
      <c r="HQJ3" s="284"/>
      <c r="HQK3" s="284"/>
      <c r="HQL3" s="284"/>
      <c r="HQM3" s="284"/>
      <c r="HQN3" s="284"/>
      <c r="HQO3" s="284"/>
      <c r="HQP3" s="284"/>
      <c r="HQQ3" s="284"/>
      <c r="HQR3" s="284"/>
      <c r="HQS3" s="284"/>
      <c r="HQT3" s="284"/>
      <c r="HQU3" s="284"/>
      <c r="HQV3" s="284"/>
      <c r="HQW3" s="284"/>
      <c r="HQX3" s="284"/>
      <c r="HQY3" s="284"/>
      <c r="HQZ3" s="284"/>
      <c r="HRA3" s="284"/>
      <c r="HRB3" s="284"/>
      <c r="HRC3" s="284"/>
      <c r="HRD3" s="284"/>
      <c r="HRE3" s="284"/>
      <c r="HRF3" s="284"/>
      <c r="HRG3" s="284"/>
      <c r="HRH3" s="284"/>
      <c r="HRI3" s="284"/>
      <c r="HRJ3" s="284"/>
      <c r="HRK3" s="284"/>
      <c r="HRL3" s="284"/>
      <c r="HRM3" s="284"/>
      <c r="HRN3" s="284"/>
      <c r="HRO3" s="284"/>
      <c r="HRP3" s="284"/>
      <c r="HRQ3" s="284"/>
      <c r="HRR3" s="284"/>
      <c r="HRS3" s="284"/>
      <c r="HRT3" s="284"/>
      <c r="HRU3" s="284"/>
      <c r="HRV3" s="284"/>
      <c r="HRW3" s="284"/>
      <c r="HRX3" s="284"/>
      <c r="HRY3" s="284"/>
      <c r="HRZ3" s="284"/>
      <c r="HSA3" s="284"/>
      <c r="HSB3" s="284"/>
      <c r="HSC3" s="284"/>
      <c r="HSD3" s="284"/>
      <c r="HSE3" s="284"/>
      <c r="HSF3" s="284"/>
      <c r="HSG3" s="284"/>
      <c r="HSH3" s="284"/>
      <c r="HSI3" s="284"/>
      <c r="HSJ3" s="284"/>
      <c r="HSK3" s="284"/>
      <c r="HSL3" s="284"/>
      <c r="HSM3" s="284"/>
      <c r="HSN3" s="284"/>
      <c r="HSO3" s="284"/>
      <c r="HSP3" s="284"/>
      <c r="HSQ3" s="284"/>
      <c r="HSR3" s="284"/>
      <c r="HSS3" s="284"/>
      <c r="HST3" s="284"/>
      <c r="HSU3" s="284"/>
      <c r="HSV3" s="284"/>
      <c r="HSW3" s="284"/>
      <c r="HSX3" s="284"/>
      <c r="HSY3" s="284"/>
      <c r="HSZ3" s="284"/>
      <c r="HTA3" s="284"/>
      <c r="HTB3" s="284"/>
      <c r="HTC3" s="284"/>
      <c r="HTD3" s="284"/>
      <c r="HTE3" s="284"/>
      <c r="HTF3" s="284"/>
      <c r="HTG3" s="284"/>
      <c r="HTH3" s="284"/>
      <c r="HTI3" s="284"/>
      <c r="HTJ3" s="284"/>
      <c r="HTK3" s="284"/>
      <c r="HTL3" s="284"/>
      <c r="HTM3" s="284"/>
      <c r="HTN3" s="284"/>
      <c r="HTO3" s="284"/>
      <c r="HTP3" s="284"/>
      <c r="HTQ3" s="284"/>
      <c r="HTR3" s="284"/>
      <c r="HTS3" s="284"/>
      <c r="HTT3" s="284"/>
      <c r="HTU3" s="284"/>
      <c r="HTV3" s="284"/>
      <c r="HTW3" s="284"/>
      <c r="HTX3" s="284"/>
      <c r="HTY3" s="284"/>
      <c r="HTZ3" s="284"/>
      <c r="HUA3" s="284"/>
      <c r="HUB3" s="284"/>
      <c r="HUC3" s="284"/>
      <c r="HUD3" s="284"/>
      <c r="HUE3" s="284"/>
      <c r="HUF3" s="284"/>
      <c r="HUG3" s="284"/>
      <c r="HUH3" s="284"/>
      <c r="HUI3" s="284"/>
      <c r="HUJ3" s="284"/>
      <c r="HUK3" s="284"/>
      <c r="HUL3" s="284"/>
      <c r="HUM3" s="284"/>
      <c r="HUN3" s="284"/>
      <c r="HUO3" s="284"/>
      <c r="HUP3" s="284"/>
      <c r="HUQ3" s="284"/>
      <c r="HUR3" s="284"/>
      <c r="HUS3" s="284"/>
      <c r="HUT3" s="284"/>
      <c r="HUU3" s="284"/>
      <c r="HUV3" s="284"/>
      <c r="HUW3" s="284"/>
      <c r="HUX3" s="284"/>
      <c r="HUY3" s="284"/>
      <c r="HUZ3" s="284"/>
      <c r="HVA3" s="284"/>
      <c r="HVB3" s="284"/>
      <c r="HVC3" s="284"/>
      <c r="HVD3" s="284"/>
      <c r="HVE3" s="284"/>
      <c r="HVF3" s="284"/>
      <c r="HVG3" s="284"/>
      <c r="HVH3" s="284"/>
      <c r="HVI3" s="284"/>
      <c r="HVJ3" s="284"/>
      <c r="HVK3" s="284"/>
      <c r="HVL3" s="284"/>
      <c r="HVM3" s="284"/>
      <c r="HVN3" s="284"/>
      <c r="HVO3" s="284"/>
      <c r="HVP3" s="284"/>
      <c r="HVQ3" s="284"/>
      <c r="HVR3" s="284"/>
      <c r="HVS3" s="284"/>
      <c r="HVT3" s="284"/>
      <c r="HVU3" s="284"/>
      <c r="HVV3" s="284"/>
      <c r="HVW3" s="284"/>
      <c r="HVX3" s="284"/>
      <c r="HVY3" s="284"/>
      <c r="HVZ3" s="284"/>
      <c r="HWA3" s="284"/>
      <c r="HWB3" s="284"/>
      <c r="HWC3" s="284"/>
      <c r="HWD3" s="284"/>
      <c r="HWE3" s="284"/>
      <c r="HWF3" s="284"/>
      <c r="HWG3" s="284"/>
      <c r="HWH3" s="284"/>
      <c r="HWI3" s="284"/>
      <c r="HWJ3" s="284"/>
      <c r="HWK3" s="284"/>
      <c r="HWL3" s="284"/>
      <c r="HWM3" s="284"/>
      <c r="HWN3" s="284"/>
      <c r="HWO3" s="284"/>
      <c r="HWP3" s="284"/>
      <c r="HWQ3" s="284"/>
      <c r="HWR3" s="284"/>
      <c r="HWS3" s="284"/>
      <c r="HWT3" s="284"/>
      <c r="HWU3" s="284"/>
      <c r="HWV3" s="284"/>
      <c r="HWW3" s="284"/>
      <c r="HWX3" s="284"/>
      <c r="HWY3" s="284"/>
      <c r="HWZ3" s="284"/>
      <c r="HXA3" s="284"/>
      <c r="HXB3" s="284"/>
      <c r="HXC3" s="284"/>
      <c r="HXD3" s="284"/>
      <c r="HXE3" s="284"/>
      <c r="HXF3" s="284"/>
      <c r="HXG3" s="284"/>
      <c r="HXH3" s="284"/>
      <c r="HXI3" s="284"/>
      <c r="HXJ3" s="284"/>
      <c r="HXK3" s="284"/>
      <c r="HXL3" s="284"/>
      <c r="HXM3" s="284"/>
      <c r="HXN3" s="284"/>
      <c r="HXO3" s="284"/>
      <c r="HXP3" s="284"/>
      <c r="HXQ3" s="284"/>
      <c r="HXR3" s="284"/>
      <c r="HXS3" s="284"/>
      <c r="HXT3" s="284"/>
      <c r="HXU3" s="284"/>
      <c r="HXV3" s="284"/>
      <c r="HXW3" s="284"/>
      <c r="HXX3" s="284"/>
      <c r="HXY3" s="284"/>
      <c r="HXZ3" s="284"/>
      <c r="HYA3" s="284"/>
      <c r="HYB3" s="284"/>
      <c r="HYC3" s="284"/>
      <c r="HYD3" s="284"/>
      <c r="HYE3" s="284"/>
      <c r="HYF3" s="284"/>
      <c r="HYG3" s="284"/>
      <c r="HYH3" s="284"/>
      <c r="HYI3" s="284"/>
      <c r="HYJ3" s="284"/>
      <c r="HYK3" s="284"/>
      <c r="HYL3" s="284"/>
      <c r="HYM3" s="284"/>
      <c r="HYN3" s="284"/>
      <c r="HYO3" s="284"/>
      <c r="HYP3" s="284"/>
      <c r="HYQ3" s="284"/>
      <c r="HYR3" s="284"/>
      <c r="HYS3" s="284"/>
      <c r="HYT3" s="284"/>
      <c r="HYU3" s="284"/>
      <c r="HYV3" s="284"/>
      <c r="HYW3" s="284"/>
      <c r="HYX3" s="284"/>
      <c r="HYY3" s="284"/>
      <c r="HYZ3" s="284"/>
      <c r="HZA3" s="284"/>
      <c r="HZB3" s="284"/>
      <c r="HZC3" s="284"/>
      <c r="HZD3" s="284"/>
      <c r="HZE3" s="284"/>
      <c r="HZF3" s="284"/>
      <c r="HZG3" s="284"/>
      <c r="HZH3" s="284"/>
      <c r="HZI3" s="284"/>
      <c r="HZJ3" s="284"/>
      <c r="HZK3" s="284"/>
      <c r="HZL3" s="284"/>
      <c r="HZM3" s="284"/>
      <c r="HZN3" s="284"/>
      <c r="HZO3" s="284"/>
      <c r="HZP3" s="284"/>
      <c r="HZQ3" s="284"/>
      <c r="HZR3" s="284"/>
      <c r="HZS3" s="284"/>
      <c r="HZT3" s="284"/>
      <c r="HZU3" s="284"/>
      <c r="HZV3" s="284"/>
      <c r="HZW3" s="284"/>
      <c r="HZX3" s="284"/>
      <c r="HZY3" s="284"/>
      <c r="HZZ3" s="284"/>
      <c r="IAA3" s="284"/>
      <c r="IAB3" s="284"/>
      <c r="IAC3" s="284"/>
      <c r="IAD3" s="284"/>
      <c r="IAE3" s="284"/>
      <c r="IAF3" s="284"/>
      <c r="IAG3" s="284"/>
      <c r="IAH3" s="284"/>
      <c r="IAI3" s="284"/>
      <c r="IAJ3" s="284"/>
      <c r="IAK3" s="284"/>
      <c r="IAL3" s="284"/>
      <c r="IAM3" s="284"/>
      <c r="IAN3" s="284"/>
      <c r="IAO3" s="284"/>
      <c r="IAP3" s="284"/>
      <c r="IAQ3" s="284"/>
      <c r="IAR3" s="284"/>
      <c r="IAS3" s="284"/>
      <c r="IAT3" s="284"/>
      <c r="IAU3" s="284"/>
      <c r="IAV3" s="284"/>
      <c r="IAW3" s="284"/>
      <c r="IAX3" s="284"/>
      <c r="IAY3" s="284"/>
      <c r="IAZ3" s="284"/>
      <c r="IBA3" s="284"/>
      <c r="IBB3" s="284"/>
      <c r="IBC3" s="284"/>
      <c r="IBD3" s="284"/>
      <c r="IBE3" s="284"/>
      <c r="IBF3" s="284"/>
      <c r="IBG3" s="284"/>
      <c r="IBH3" s="284"/>
      <c r="IBI3" s="284"/>
      <c r="IBJ3" s="284"/>
      <c r="IBK3" s="284"/>
      <c r="IBL3" s="284"/>
      <c r="IBM3" s="284"/>
      <c r="IBN3" s="284"/>
      <c r="IBO3" s="284"/>
      <c r="IBP3" s="284"/>
      <c r="IBQ3" s="284"/>
      <c r="IBR3" s="284"/>
      <c r="IBS3" s="284"/>
      <c r="IBT3" s="284"/>
      <c r="IBU3" s="284"/>
      <c r="IBV3" s="284"/>
      <c r="IBW3" s="284"/>
      <c r="IBX3" s="284"/>
      <c r="IBY3" s="284"/>
      <c r="IBZ3" s="284"/>
      <c r="ICA3" s="284"/>
      <c r="ICB3" s="284"/>
      <c r="ICC3" s="284"/>
      <c r="ICD3" s="284"/>
      <c r="ICE3" s="284"/>
      <c r="ICF3" s="284"/>
      <c r="ICG3" s="284"/>
      <c r="ICH3" s="284"/>
      <c r="ICI3" s="284"/>
      <c r="ICJ3" s="284"/>
      <c r="ICK3" s="284"/>
      <c r="ICL3" s="284"/>
      <c r="ICM3" s="284"/>
      <c r="ICN3" s="284"/>
      <c r="ICO3" s="284"/>
      <c r="ICP3" s="284"/>
      <c r="ICQ3" s="284"/>
      <c r="ICR3" s="284"/>
      <c r="ICS3" s="284"/>
      <c r="ICT3" s="284"/>
      <c r="ICU3" s="284"/>
      <c r="ICV3" s="284"/>
      <c r="ICW3" s="284"/>
      <c r="ICX3" s="284"/>
      <c r="ICY3" s="284"/>
      <c r="ICZ3" s="284"/>
      <c r="IDA3" s="284"/>
      <c r="IDB3" s="284"/>
      <c r="IDC3" s="284"/>
      <c r="IDD3" s="284"/>
      <c r="IDE3" s="284"/>
      <c r="IDF3" s="284"/>
      <c r="IDG3" s="284"/>
      <c r="IDH3" s="284"/>
      <c r="IDI3" s="284"/>
      <c r="IDJ3" s="284"/>
      <c r="IDK3" s="284"/>
      <c r="IDL3" s="284"/>
      <c r="IDM3" s="284"/>
      <c r="IDN3" s="284"/>
      <c r="IDO3" s="284"/>
      <c r="IDP3" s="284"/>
      <c r="IDQ3" s="284"/>
      <c r="IDR3" s="284"/>
      <c r="IDS3" s="284"/>
      <c r="IDT3" s="284"/>
      <c r="IDU3" s="284"/>
      <c r="IDV3" s="284"/>
      <c r="IDW3" s="284"/>
      <c r="IDX3" s="284"/>
      <c r="IDY3" s="284"/>
      <c r="IDZ3" s="284"/>
      <c r="IEA3" s="284"/>
      <c r="IEB3" s="284"/>
      <c r="IEC3" s="284"/>
      <c r="IED3" s="284"/>
      <c r="IEE3" s="284"/>
      <c r="IEF3" s="284"/>
      <c r="IEG3" s="284"/>
      <c r="IEH3" s="284"/>
      <c r="IEI3" s="284"/>
      <c r="IEJ3" s="284"/>
      <c r="IEK3" s="284"/>
      <c r="IEL3" s="284"/>
      <c r="IEM3" s="284"/>
      <c r="IEN3" s="284"/>
      <c r="IEO3" s="284"/>
      <c r="IEP3" s="284"/>
      <c r="IEQ3" s="284"/>
      <c r="IER3" s="284"/>
      <c r="IES3" s="284"/>
      <c r="IET3" s="284"/>
      <c r="IEU3" s="284"/>
      <c r="IEV3" s="284"/>
      <c r="IEW3" s="284"/>
      <c r="IEX3" s="284"/>
      <c r="IEY3" s="284"/>
      <c r="IEZ3" s="284"/>
      <c r="IFA3" s="284"/>
      <c r="IFB3" s="284"/>
      <c r="IFC3" s="284"/>
      <c r="IFD3" s="284"/>
      <c r="IFE3" s="284"/>
      <c r="IFF3" s="284"/>
      <c r="IFG3" s="284"/>
      <c r="IFH3" s="284"/>
      <c r="IFI3" s="284"/>
      <c r="IFJ3" s="284"/>
      <c r="IFK3" s="284"/>
      <c r="IFL3" s="284"/>
      <c r="IFM3" s="284"/>
      <c r="IFN3" s="284"/>
      <c r="IFO3" s="284"/>
      <c r="IFP3" s="284"/>
      <c r="IFQ3" s="284"/>
      <c r="IFR3" s="284"/>
      <c r="IFS3" s="284"/>
      <c r="IFT3" s="284"/>
      <c r="IFU3" s="284"/>
      <c r="IFV3" s="284"/>
      <c r="IFW3" s="284"/>
      <c r="IFX3" s="284"/>
      <c r="IFY3" s="284"/>
      <c r="IFZ3" s="284"/>
      <c r="IGA3" s="284"/>
      <c r="IGB3" s="284"/>
      <c r="IGC3" s="284"/>
      <c r="IGD3" s="284"/>
      <c r="IGE3" s="284"/>
      <c r="IGF3" s="284"/>
      <c r="IGG3" s="284"/>
      <c r="IGH3" s="284"/>
      <c r="IGI3" s="284"/>
      <c r="IGJ3" s="284"/>
      <c r="IGK3" s="284"/>
      <c r="IGL3" s="284"/>
      <c r="IGM3" s="284"/>
      <c r="IGN3" s="284"/>
      <c r="IGO3" s="284"/>
      <c r="IGP3" s="284"/>
      <c r="IGQ3" s="284"/>
      <c r="IGR3" s="284"/>
      <c r="IGS3" s="284"/>
      <c r="IGT3" s="284"/>
      <c r="IGU3" s="284"/>
      <c r="IGV3" s="284"/>
      <c r="IGW3" s="284"/>
      <c r="IGX3" s="284"/>
      <c r="IGY3" s="284"/>
      <c r="IGZ3" s="284"/>
      <c r="IHA3" s="284"/>
      <c r="IHB3" s="284"/>
      <c r="IHC3" s="284"/>
      <c r="IHD3" s="284"/>
      <c r="IHE3" s="284"/>
      <c r="IHF3" s="284"/>
      <c r="IHG3" s="284"/>
      <c r="IHH3" s="284"/>
      <c r="IHI3" s="284"/>
      <c r="IHJ3" s="284"/>
      <c r="IHK3" s="284"/>
      <c r="IHL3" s="284"/>
      <c r="IHM3" s="284"/>
      <c r="IHN3" s="284"/>
      <c r="IHO3" s="284"/>
      <c r="IHP3" s="284"/>
      <c r="IHQ3" s="284"/>
      <c r="IHR3" s="284"/>
      <c r="IHS3" s="284"/>
      <c r="IHT3" s="284"/>
      <c r="IHU3" s="284"/>
      <c r="IHV3" s="284"/>
      <c r="IHW3" s="284"/>
      <c r="IHX3" s="284"/>
      <c r="IHY3" s="284"/>
      <c r="IHZ3" s="284"/>
      <c r="IIA3" s="284"/>
      <c r="IIB3" s="284"/>
      <c r="IIC3" s="284"/>
      <c r="IID3" s="284"/>
      <c r="IIE3" s="284"/>
      <c r="IIF3" s="284"/>
      <c r="IIG3" s="284"/>
      <c r="IIH3" s="284"/>
      <c r="III3" s="284"/>
      <c r="IIJ3" s="284"/>
      <c r="IIK3" s="284"/>
      <c r="IIL3" s="284"/>
      <c r="IIM3" s="284"/>
      <c r="IIN3" s="284"/>
      <c r="IIO3" s="284"/>
      <c r="IIP3" s="284"/>
      <c r="IIQ3" s="284"/>
      <c r="IIR3" s="284"/>
      <c r="IIS3" s="284"/>
      <c r="IIT3" s="284"/>
      <c r="IIU3" s="284"/>
      <c r="IIV3" s="284"/>
      <c r="IIW3" s="284"/>
      <c r="IIX3" s="284"/>
      <c r="IIY3" s="284"/>
      <c r="IIZ3" s="284"/>
      <c r="IJA3" s="284"/>
      <c r="IJB3" s="284"/>
      <c r="IJC3" s="284"/>
      <c r="IJD3" s="284"/>
      <c r="IJE3" s="284"/>
      <c r="IJF3" s="284"/>
      <c r="IJG3" s="284"/>
      <c r="IJH3" s="284"/>
      <c r="IJI3" s="284"/>
      <c r="IJJ3" s="284"/>
      <c r="IJK3" s="284"/>
      <c r="IJL3" s="284"/>
      <c r="IJM3" s="284"/>
      <c r="IJN3" s="284"/>
      <c r="IJO3" s="284"/>
      <c r="IJP3" s="284"/>
      <c r="IJQ3" s="284"/>
      <c r="IJR3" s="284"/>
      <c r="IJS3" s="284"/>
      <c r="IJT3" s="284"/>
      <c r="IJU3" s="284"/>
      <c r="IJV3" s="284"/>
      <c r="IJW3" s="284"/>
      <c r="IJX3" s="284"/>
      <c r="IJY3" s="284"/>
      <c r="IJZ3" s="284"/>
      <c r="IKA3" s="284"/>
      <c r="IKB3" s="284"/>
      <c r="IKC3" s="284"/>
      <c r="IKD3" s="284"/>
      <c r="IKE3" s="284"/>
      <c r="IKF3" s="284"/>
      <c r="IKG3" s="284"/>
      <c r="IKH3" s="284"/>
      <c r="IKI3" s="284"/>
      <c r="IKJ3" s="284"/>
      <c r="IKK3" s="284"/>
      <c r="IKL3" s="284"/>
      <c r="IKM3" s="284"/>
      <c r="IKN3" s="284"/>
      <c r="IKO3" s="284"/>
      <c r="IKP3" s="284"/>
      <c r="IKQ3" s="284"/>
      <c r="IKR3" s="284"/>
      <c r="IKS3" s="284"/>
      <c r="IKT3" s="284"/>
      <c r="IKU3" s="284"/>
      <c r="IKV3" s="284"/>
      <c r="IKW3" s="284"/>
      <c r="IKX3" s="284"/>
      <c r="IKY3" s="284"/>
      <c r="IKZ3" s="284"/>
      <c r="ILA3" s="284"/>
      <c r="ILB3" s="284"/>
      <c r="ILC3" s="284"/>
      <c r="ILD3" s="284"/>
      <c r="ILE3" s="284"/>
      <c r="ILF3" s="284"/>
      <c r="ILG3" s="284"/>
      <c r="ILH3" s="284"/>
      <c r="ILI3" s="284"/>
      <c r="ILJ3" s="284"/>
      <c r="ILK3" s="284"/>
      <c r="ILL3" s="284"/>
      <c r="ILM3" s="284"/>
      <c r="ILN3" s="284"/>
      <c r="ILO3" s="284"/>
      <c r="ILP3" s="284"/>
      <c r="ILQ3" s="284"/>
      <c r="ILR3" s="284"/>
      <c r="ILS3" s="284"/>
      <c r="ILT3" s="284"/>
      <c r="ILU3" s="284"/>
      <c r="ILV3" s="284"/>
      <c r="ILW3" s="284"/>
      <c r="ILX3" s="284"/>
      <c r="ILY3" s="284"/>
      <c r="ILZ3" s="284"/>
      <c r="IMA3" s="284"/>
      <c r="IMB3" s="284"/>
      <c r="IMC3" s="284"/>
      <c r="IMD3" s="284"/>
      <c r="IME3" s="284"/>
      <c r="IMF3" s="284"/>
      <c r="IMG3" s="284"/>
      <c r="IMH3" s="284"/>
      <c r="IMI3" s="284"/>
      <c r="IMJ3" s="284"/>
      <c r="IMK3" s="284"/>
      <c r="IML3" s="284"/>
      <c r="IMM3" s="284"/>
      <c r="IMN3" s="284"/>
      <c r="IMO3" s="284"/>
      <c r="IMP3" s="284"/>
      <c r="IMQ3" s="284"/>
      <c r="IMR3" s="284"/>
      <c r="IMS3" s="284"/>
      <c r="IMT3" s="284"/>
      <c r="IMU3" s="284"/>
      <c r="IMV3" s="284"/>
      <c r="IMW3" s="284"/>
      <c r="IMX3" s="284"/>
      <c r="IMY3" s="284"/>
      <c r="IMZ3" s="284"/>
      <c r="INA3" s="284"/>
      <c r="INB3" s="284"/>
      <c r="INC3" s="284"/>
      <c r="IND3" s="284"/>
      <c r="INE3" s="284"/>
      <c r="INF3" s="284"/>
      <c r="ING3" s="284"/>
      <c r="INH3" s="284"/>
      <c r="INI3" s="284"/>
      <c r="INJ3" s="284"/>
      <c r="INK3" s="284"/>
      <c r="INL3" s="284"/>
      <c r="INM3" s="284"/>
      <c r="INN3" s="284"/>
      <c r="INO3" s="284"/>
      <c r="INP3" s="284"/>
      <c r="INQ3" s="284"/>
      <c r="INR3" s="284"/>
      <c r="INS3" s="284"/>
      <c r="INT3" s="284"/>
      <c r="INU3" s="284"/>
      <c r="INV3" s="284"/>
      <c r="INW3" s="284"/>
      <c r="INX3" s="284"/>
      <c r="INY3" s="284"/>
      <c r="INZ3" s="284"/>
      <c r="IOA3" s="284"/>
      <c r="IOB3" s="284"/>
      <c r="IOC3" s="284"/>
      <c r="IOD3" s="284"/>
      <c r="IOE3" s="284"/>
      <c r="IOF3" s="284"/>
      <c r="IOG3" s="284"/>
      <c r="IOH3" s="284"/>
      <c r="IOI3" s="284"/>
      <c r="IOJ3" s="284"/>
      <c r="IOK3" s="284"/>
      <c r="IOL3" s="284"/>
      <c r="IOM3" s="284"/>
      <c r="ION3" s="284"/>
      <c r="IOO3" s="284"/>
      <c r="IOP3" s="284"/>
      <c r="IOQ3" s="284"/>
      <c r="IOR3" s="284"/>
      <c r="IOS3" s="284"/>
      <c r="IOT3" s="284"/>
      <c r="IOU3" s="284"/>
      <c r="IOV3" s="284"/>
      <c r="IOW3" s="284"/>
      <c r="IOX3" s="284"/>
      <c r="IOY3" s="284"/>
      <c r="IOZ3" s="284"/>
      <c r="IPA3" s="284"/>
      <c r="IPB3" s="284"/>
      <c r="IPC3" s="284"/>
      <c r="IPD3" s="284"/>
      <c r="IPE3" s="284"/>
      <c r="IPF3" s="284"/>
      <c r="IPG3" s="284"/>
      <c r="IPH3" s="284"/>
      <c r="IPI3" s="284"/>
      <c r="IPJ3" s="284"/>
      <c r="IPK3" s="284"/>
      <c r="IPL3" s="284"/>
      <c r="IPM3" s="284"/>
      <c r="IPN3" s="284"/>
      <c r="IPO3" s="284"/>
      <c r="IPP3" s="284"/>
      <c r="IPQ3" s="284"/>
      <c r="IPR3" s="284"/>
      <c r="IPS3" s="284"/>
      <c r="IPT3" s="284"/>
      <c r="IPU3" s="284"/>
      <c r="IPV3" s="284"/>
      <c r="IPW3" s="284"/>
      <c r="IPX3" s="284"/>
      <c r="IPY3" s="284"/>
      <c r="IPZ3" s="284"/>
      <c r="IQA3" s="284"/>
      <c r="IQB3" s="284"/>
      <c r="IQC3" s="284"/>
      <c r="IQD3" s="284"/>
      <c r="IQE3" s="284"/>
      <c r="IQF3" s="284"/>
      <c r="IQG3" s="284"/>
      <c r="IQH3" s="284"/>
      <c r="IQI3" s="284"/>
      <c r="IQJ3" s="284"/>
      <c r="IQK3" s="284"/>
      <c r="IQL3" s="284"/>
      <c r="IQM3" s="284"/>
      <c r="IQN3" s="284"/>
      <c r="IQO3" s="284"/>
      <c r="IQP3" s="284"/>
      <c r="IQQ3" s="284"/>
      <c r="IQR3" s="284"/>
      <c r="IQS3" s="284"/>
      <c r="IQT3" s="284"/>
      <c r="IQU3" s="284"/>
      <c r="IQV3" s="284"/>
      <c r="IQW3" s="284"/>
      <c r="IQX3" s="284"/>
      <c r="IQY3" s="284"/>
      <c r="IQZ3" s="284"/>
      <c r="IRA3" s="284"/>
      <c r="IRB3" s="284"/>
      <c r="IRC3" s="284"/>
      <c r="IRD3" s="284"/>
      <c r="IRE3" s="284"/>
      <c r="IRF3" s="284"/>
      <c r="IRG3" s="284"/>
      <c r="IRH3" s="284"/>
      <c r="IRI3" s="284"/>
      <c r="IRJ3" s="284"/>
      <c r="IRK3" s="284"/>
      <c r="IRL3" s="284"/>
      <c r="IRM3" s="284"/>
      <c r="IRN3" s="284"/>
      <c r="IRO3" s="284"/>
      <c r="IRP3" s="284"/>
      <c r="IRQ3" s="284"/>
      <c r="IRR3" s="284"/>
      <c r="IRS3" s="284"/>
      <c r="IRT3" s="284"/>
      <c r="IRU3" s="284"/>
      <c r="IRV3" s="284"/>
      <c r="IRW3" s="284"/>
      <c r="IRX3" s="284"/>
      <c r="IRY3" s="284"/>
      <c r="IRZ3" s="284"/>
      <c r="ISA3" s="284"/>
      <c r="ISB3" s="284"/>
      <c r="ISC3" s="284"/>
      <c r="ISD3" s="284"/>
      <c r="ISE3" s="284"/>
      <c r="ISF3" s="284"/>
      <c r="ISG3" s="284"/>
      <c r="ISH3" s="284"/>
      <c r="ISI3" s="284"/>
      <c r="ISJ3" s="284"/>
      <c r="ISK3" s="284"/>
      <c r="ISL3" s="284"/>
      <c r="ISM3" s="284"/>
      <c r="ISN3" s="284"/>
      <c r="ISO3" s="284"/>
      <c r="ISP3" s="284"/>
      <c r="ISQ3" s="284"/>
      <c r="ISR3" s="284"/>
      <c r="ISS3" s="284"/>
      <c r="IST3" s="284"/>
      <c r="ISU3" s="284"/>
      <c r="ISV3" s="284"/>
      <c r="ISW3" s="284"/>
      <c r="ISX3" s="284"/>
      <c r="ISY3" s="284"/>
      <c r="ISZ3" s="284"/>
      <c r="ITA3" s="284"/>
      <c r="ITB3" s="284"/>
      <c r="ITC3" s="284"/>
      <c r="ITD3" s="284"/>
      <c r="ITE3" s="284"/>
      <c r="ITF3" s="284"/>
      <c r="ITG3" s="284"/>
      <c r="ITH3" s="284"/>
      <c r="ITI3" s="284"/>
      <c r="ITJ3" s="284"/>
      <c r="ITK3" s="284"/>
      <c r="ITL3" s="284"/>
      <c r="ITM3" s="284"/>
      <c r="ITN3" s="284"/>
      <c r="ITO3" s="284"/>
      <c r="ITP3" s="284"/>
      <c r="ITQ3" s="284"/>
      <c r="ITR3" s="284"/>
      <c r="ITS3" s="284"/>
      <c r="ITT3" s="284"/>
      <c r="ITU3" s="284"/>
      <c r="ITV3" s="284"/>
      <c r="ITW3" s="284"/>
      <c r="ITX3" s="284"/>
      <c r="ITY3" s="284"/>
      <c r="ITZ3" s="284"/>
      <c r="IUA3" s="284"/>
      <c r="IUB3" s="284"/>
      <c r="IUC3" s="284"/>
      <c r="IUD3" s="284"/>
      <c r="IUE3" s="284"/>
      <c r="IUF3" s="284"/>
      <c r="IUG3" s="284"/>
      <c r="IUH3" s="284"/>
      <c r="IUI3" s="284"/>
      <c r="IUJ3" s="284"/>
      <c r="IUK3" s="284"/>
      <c r="IUL3" s="284"/>
      <c r="IUM3" s="284"/>
      <c r="IUN3" s="284"/>
      <c r="IUO3" s="284"/>
      <c r="IUP3" s="284"/>
      <c r="IUQ3" s="284"/>
      <c r="IUR3" s="284"/>
      <c r="IUS3" s="284"/>
      <c r="IUT3" s="284"/>
      <c r="IUU3" s="284"/>
      <c r="IUV3" s="284"/>
      <c r="IUW3" s="284"/>
      <c r="IUX3" s="284"/>
      <c r="IUY3" s="284"/>
      <c r="IUZ3" s="284"/>
      <c r="IVA3" s="284"/>
      <c r="IVB3" s="284"/>
      <c r="IVC3" s="284"/>
      <c r="IVD3" s="284"/>
      <c r="IVE3" s="284"/>
      <c r="IVF3" s="284"/>
      <c r="IVG3" s="284"/>
      <c r="IVH3" s="284"/>
      <c r="IVI3" s="284"/>
      <c r="IVJ3" s="284"/>
      <c r="IVK3" s="284"/>
      <c r="IVL3" s="284"/>
      <c r="IVM3" s="284"/>
      <c r="IVN3" s="284"/>
      <c r="IVO3" s="284"/>
      <c r="IVP3" s="284"/>
      <c r="IVQ3" s="284"/>
      <c r="IVR3" s="284"/>
      <c r="IVS3" s="284"/>
      <c r="IVT3" s="284"/>
      <c r="IVU3" s="284"/>
      <c r="IVV3" s="284"/>
      <c r="IVW3" s="284"/>
      <c r="IVX3" s="284"/>
      <c r="IVY3" s="284"/>
      <c r="IVZ3" s="284"/>
      <c r="IWA3" s="284"/>
      <c r="IWB3" s="284"/>
      <c r="IWC3" s="284"/>
      <c r="IWD3" s="284"/>
      <c r="IWE3" s="284"/>
      <c r="IWF3" s="284"/>
      <c r="IWG3" s="284"/>
      <c r="IWH3" s="284"/>
      <c r="IWI3" s="284"/>
      <c r="IWJ3" s="284"/>
      <c r="IWK3" s="284"/>
      <c r="IWL3" s="284"/>
      <c r="IWM3" s="284"/>
      <c r="IWN3" s="284"/>
      <c r="IWO3" s="284"/>
      <c r="IWP3" s="284"/>
      <c r="IWQ3" s="284"/>
      <c r="IWR3" s="284"/>
      <c r="IWS3" s="284"/>
      <c r="IWT3" s="284"/>
      <c r="IWU3" s="284"/>
      <c r="IWV3" s="284"/>
      <c r="IWW3" s="284"/>
      <c r="IWX3" s="284"/>
      <c r="IWY3" s="284"/>
      <c r="IWZ3" s="284"/>
      <c r="IXA3" s="284"/>
      <c r="IXB3" s="284"/>
      <c r="IXC3" s="284"/>
      <c r="IXD3" s="284"/>
      <c r="IXE3" s="284"/>
      <c r="IXF3" s="284"/>
      <c r="IXG3" s="284"/>
      <c r="IXH3" s="284"/>
      <c r="IXI3" s="284"/>
      <c r="IXJ3" s="284"/>
      <c r="IXK3" s="284"/>
      <c r="IXL3" s="284"/>
      <c r="IXM3" s="284"/>
      <c r="IXN3" s="284"/>
      <c r="IXO3" s="284"/>
      <c r="IXP3" s="284"/>
      <c r="IXQ3" s="284"/>
      <c r="IXR3" s="284"/>
      <c r="IXS3" s="284"/>
      <c r="IXT3" s="284"/>
      <c r="IXU3" s="284"/>
      <c r="IXV3" s="284"/>
      <c r="IXW3" s="284"/>
      <c r="IXX3" s="284"/>
      <c r="IXY3" s="284"/>
      <c r="IXZ3" s="284"/>
      <c r="IYA3" s="284"/>
      <c r="IYB3" s="284"/>
      <c r="IYC3" s="284"/>
      <c r="IYD3" s="284"/>
      <c r="IYE3" s="284"/>
      <c r="IYF3" s="284"/>
      <c r="IYG3" s="284"/>
      <c r="IYH3" s="284"/>
      <c r="IYI3" s="284"/>
      <c r="IYJ3" s="284"/>
      <c r="IYK3" s="284"/>
      <c r="IYL3" s="284"/>
      <c r="IYM3" s="284"/>
      <c r="IYN3" s="284"/>
      <c r="IYO3" s="284"/>
      <c r="IYP3" s="284"/>
      <c r="IYQ3" s="284"/>
      <c r="IYR3" s="284"/>
      <c r="IYS3" s="284"/>
      <c r="IYT3" s="284"/>
      <c r="IYU3" s="284"/>
      <c r="IYV3" s="284"/>
      <c r="IYW3" s="284"/>
      <c r="IYX3" s="284"/>
      <c r="IYY3" s="284"/>
      <c r="IYZ3" s="284"/>
      <c r="IZA3" s="284"/>
      <c r="IZB3" s="284"/>
      <c r="IZC3" s="284"/>
      <c r="IZD3" s="284"/>
      <c r="IZE3" s="284"/>
      <c r="IZF3" s="284"/>
      <c r="IZG3" s="284"/>
      <c r="IZH3" s="284"/>
      <c r="IZI3" s="284"/>
      <c r="IZJ3" s="284"/>
      <c r="IZK3" s="284"/>
      <c r="IZL3" s="284"/>
      <c r="IZM3" s="284"/>
      <c r="IZN3" s="284"/>
      <c r="IZO3" s="284"/>
      <c r="IZP3" s="284"/>
      <c r="IZQ3" s="284"/>
      <c r="IZR3" s="284"/>
      <c r="IZS3" s="284"/>
      <c r="IZT3" s="284"/>
      <c r="IZU3" s="284"/>
      <c r="IZV3" s="284"/>
      <c r="IZW3" s="284"/>
      <c r="IZX3" s="284"/>
      <c r="IZY3" s="284"/>
      <c r="IZZ3" s="284"/>
      <c r="JAA3" s="284"/>
      <c r="JAB3" s="284"/>
      <c r="JAC3" s="284"/>
      <c r="JAD3" s="284"/>
      <c r="JAE3" s="284"/>
      <c r="JAF3" s="284"/>
      <c r="JAG3" s="284"/>
      <c r="JAH3" s="284"/>
      <c r="JAI3" s="284"/>
      <c r="JAJ3" s="284"/>
      <c r="JAK3" s="284"/>
      <c r="JAL3" s="284"/>
      <c r="JAM3" s="284"/>
      <c r="JAN3" s="284"/>
      <c r="JAO3" s="284"/>
      <c r="JAP3" s="284"/>
      <c r="JAQ3" s="284"/>
      <c r="JAR3" s="284"/>
      <c r="JAS3" s="284"/>
      <c r="JAT3" s="284"/>
      <c r="JAU3" s="284"/>
      <c r="JAV3" s="284"/>
      <c r="JAW3" s="284"/>
      <c r="JAX3" s="284"/>
      <c r="JAY3" s="284"/>
      <c r="JAZ3" s="284"/>
      <c r="JBA3" s="284"/>
      <c r="JBB3" s="284"/>
      <c r="JBC3" s="284"/>
      <c r="JBD3" s="284"/>
      <c r="JBE3" s="284"/>
      <c r="JBF3" s="284"/>
      <c r="JBG3" s="284"/>
      <c r="JBH3" s="284"/>
      <c r="JBI3" s="284"/>
      <c r="JBJ3" s="284"/>
      <c r="JBK3" s="284"/>
      <c r="JBL3" s="284"/>
      <c r="JBM3" s="284"/>
      <c r="JBN3" s="284"/>
      <c r="JBO3" s="284"/>
      <c r="JBP3" s="284"/>
      <c r="JBQ3" s="284"/>
      <c r="JBR3" s="284"/>
      <c r="JBS3" s="284"/>
      <c r="JBT3" s="284"/>
      <c r="JBU3" s="284"/>
      <c r="JBV3" s="284"/>
      <c r="JBW3" s="284"/>
      <c r="JBX3" s="284"/>
      <c r="JBY3" s="284"/>
      <c r="JBZ3" s="284"/>
      <c r="JCA3" s="284"/>
      <c r="JCB3" s="284"/>
      <c r="JCC3" s="284"/>
      <c r="JCD3" s="284"/>
      <c r="JCE3" s="284"/>
      <c r="JCF3" s="284"/>
      <c r="JCG3" s="284"/>
      <c r="JCH3" s="284"/>
      <c r="JCI3" s="284"/>
      <c r="JCJ3" s="284"/>
      <c r="JCK3" s="284"/>
      <c r="JCL3" s="284"/>
      <c r="JCM3" s="284"/>
      <c r="JCN3" s="284"/>
      <c r="JCO3" s="284"/>
      <c r="JCP3" s="284"/>
      <c r="JCQ3" s="284"/>
      <c r="JCR3" s="284"/>
      <c r="JCS3" s="284"/>
      <c r="JCT3" s="284"/>
      <c r="JCU3" s="284"/>
      <c r="JCV3" s="284"/>
      <c r="JCW3" s="284"/>
      <c r="JCX3" s="284"/>
      <c r="JCY3" s="284"/>
      <c r="JCZ3" s="284"/>
      <c r="JDA3" s="284"/>
      <c r="JDB3" s="284"/>
      <c r="JDC3" s="284"/>
      <c r="JDD3" s="284"/>
      <c r="JDE3" s="284"/>
      <c r="JDF3" s="284"/>
      <c r="JDG3" s="284"/>
      <c r="JDH3" s="284"/>
      <c r="JDI3" s="284"/>
      <c r="JDJ3" s="284"/>
      <c r="JDK3" s="284"/>
      <c r="JDL3" s="284"/>
      <c r="JDM3" s="284"/>
      <c r="JDN3" s="284"/>
      <c r="JDO3" s="284"/>
      <c r="JDP3" s="284"/>
      <c r="JDQ3" s="284"/>
      <c r="JDR3" s="284"/>
      <c r="JDS3" s="284"/>
      <c r="JDT3" s="284"/>
      <c r="JDU3" s="284"/>
      <c r="JDV3" s="284"/>
      <c r="JDW3" s="284"/>
      <c r="JDX3" s="284"/>
      <c r="JDY3" s="284"/>
      <c r="JDZ3" s="284"/>
      <c r="JEA3" s="284"/>
      <c r="JEB3" s="284"/>
      <c r="JEC3" s="284"/>
      <c r="JED3" s="284"/>
      <c r="JEE3" s="284"/>
      <c r="JEF3" s="284"/>
      <c r="JEG3" s="284"/>
      <c r="JEH3" s="284"/>
      <c r="JEI3" s="284"/>
      <c r="JEJ3" s="284"/>
      <c r="JEK3" s="284"/>
      <c r="JEL3" s="284"/>
      <c r="JEM3" s="284"/>
      <c r="JEN3" s="284"/>
      <c r="JEO3" s="284"/>
      <c r="JEP3" s="284"/>
      <c r="JEQ3" s="284"/>
      <c r="JER3" s="284"/>
      <c r="JES3" s="284"/>
      <c r="JET3" s="284"/>
      <c r="JEU3" s="284"/>
      <c r="JEV3" s="284"/>
      <c r="JEW3" s="284"/>
      <c r="JEX3" s="284"/>
      <c r="JEY3" s="284"/>
      <c r="JEZ3" s="284"/>
      <c r="JFA3" s="284"/>
      <c r="JFB3" s="284"/>
      <c r="JFC3" s="284"/>
      <c r="JFD3" s="284"/>
      <c r="JFE3" s="284"/>
      <c r="JFF3" s="284"/>
      <c r="JFG3" s="284"/>
      <c r="JFH3" s="284"/>
      <c r="JFI3" s="284"/>
      <c r="JFJ3" s="284"/>
      <c r="JFK3" s="284"/>
      <c r="JFL3" s="284"/>
      <c r="JFM3" s="284"/>
      <c r="JFN3" s="284"/>
      <c r="JFO3" s="284"/>
      <c r="JFP3" s="284"/>
      <c r="JFQ3" s="284"/>
      <c r="JFR3" s="284"/>
      <c r="JFS3" s="284"/>
      <c r="JFT3" s="284"/>
      <c r="JFU3" s="284"/>
      <c r="JFV3" s="284"/>
      <c r="JFW3" s="284"/>
      <c r="JFX3" s="284"/>
      <c r="JFY3" s="284"/>
      <c r="JFZ3" s="284"/>
      <c r="JGA3" s="284"/>
      <c r="JGB3" s="284"/>
      <c r="JGC3" s="284"/>
      <c r="JGD3" s="284"/>
      <c r="JGE3" s="284"/>
      <c r="JGF3" s="284"/>
      <c r="JGG3" s="284"/>
      <c r="JGH3" s="284"/>
      <c r="JGI3" s="284"/>
      <c r="JGJ3" s="284"/>
      <c r="JGK3" s="284"/>
      <c r="JGL3" s="284"/>
      <c r="JGM3" s="284"/>
      <c r="JGN3" s="284"/>
      <c r="JGO3" s="284"/>
      <c r="JGP3" s="284"/>
      <c r="JGQ3" s="284"/>
      <c r="JGR3" s="284"/>
      <c r="JGS3" s="284"/>
      <c r="JGT3" s="284"/>
      <c r="JGU3" s="284"/>
      <c r="JGV3" s="284"/>
      <c r="JGW3" s="284"/>
      <c r="JGX3" s="284"/>
      <c r="JGY3" s="284"/>
      <c r="JGZ3" s="284"/>
      <c r="JHA3" s="284"/>
      <c r="JHB3" s="284"/>
      <c r="JHC3" s="284"/>
      <c r="JHD3" s="284"/>
      <c r="JHE3" s="284"/>
      <c r="JHF3" s="284"/>
      <c r="JHG3" s="284"/>
      <c r="JHH3" s="284"/>
      <c r="JHI3" s="284"/>
      <c r="JHJ3" s="284"/>
      <c r="JHK3" s="284"/>
      <c r="JHL3" s="284"/>
      <c r="JHM3" s="284"/>
      <c r="JHN3" s="284"/>
      <c r="JHO3" s="284"/>
      <c r="JHP3" s="284"/>
      <c r="JHQ3" s="284"/>
      <c r="JHR3" s="284"/>
      <c r="JHS3" s="284"/>
      <c r="JHT3" s="284"/>
      <c r="JHU3" s="284"/>
      <c r="JHV3" s="284"/>
      <c r="JHW3" s="284"/>
      <c r="JHX3" s="284"/>
      <c r="JHY3" s="284"/>
      <c r="JHZ3" s="284"/>
      <c r="JIA3" s="284"/>
      <c r="JIB3" s="284"/>
      <c r="JIC3" s="284"/>
      <c r="JID3" s="284"/>
      <c r="JIE3" s="284"/>
      <c r="JIF3" s="284"/>
      <c r="JIG3" s="284"/>
      <c r="JIH3" s="284"/>
      <c r="JII3" s="284"/>
      <c r="JIJ3" s="284"/>
      <c r="JIK3" s="284"/>
      <c r="JIL3" s="284"/>
      <c r="JIM3" s="284"/>
      <c r="JIN3" s="284"/>
      <c r="JIO3" s="284"/>
      <c r="JIP3" s="284"/>
      <c r="JIQ3" s="284"/>
      <c r="JIR3" s="284"/>
      <c r="JIS3" s="284"/>
      <c r="JIT3" s="284"/>
      <c r="JIU3" s="284"/>
      <c r="JIV3" s="284"/>
      <c r="JIW3" s="284"/>
      <c r="JIX3" s="284"/>
      <c r="JIY3" s="284"/>
      <c r="JIZ3" s="284"/>
      <c r="JJA3" s="284"/>
      <c r="JJB3" s="284"/>
      <c r="JJC3" s="284"/>
      <c r="JJD3" s="284"/>
      <c r="JJE3" s="284"/>
      <c r="JJF3" s="284"/>
      <c r="JJG3" s="284"/>
      <c r="JJH3" s="284"/>
      <c r="JJI3" s="284"/>
      <c r="JJJ3" s="284"/>
      <c r="JJK3" s="284"/>
      <c r="JJL3" s="284"/>
      <c r="JJM3" s="284"/>
      <c r="JJN3" s="284"/>
      <c r="JJO3" s="284"/>
      <c r="JJP3" s="284"/>
      <c r="JJQ3" s="284"/>
      <c r="JJR3" s="284"/>
      <c r="JJS3" s="284"/>
      <c r="JJT3" s="284"/>
      <c r="JJU3" s="284"/>
      <c r="JJV3" s="284"/>
      <c r="JJW3" s="284"/>
      <c r="JJX3" s="284"/>
      <c r="JJY3" s="284"/>
      <c r="JJZ3" s="284"/>
      <c r="JKA3" s="284"/>
      <c r="JKB3" s="284"/>
      <c r="JKC3" s="284"/>
      <c r="JKD3" s="284"/>
      <c r="JKE3" s="284"/>
      <c r="JKF3" s="284"/>
      <c r="JKG3" s="284"/>
      <c r="JKH3" s="284"/>
      <c r="JKI3" s="284"/>
      <c r="JKJ3" s="284"/>
      <c r="JKK3" s="284"/>
      <c r="JKL3" s="284"/>
      <c r="JKM3" s="284"/>
      <c r="JKN3" s="284"/>
      <c r="JKO3" s="284"/>
      <c r="JKP3" s="284"/>
      <c r="JKQ3" s="284"/>
      <c r="JKR3" s="284"/>
      <c r="JKS3" s="284"/>
      <c r="JKT3" s="284"/>
      <c r="JKU3" s="284"/>
      <c r="JKV3" s="284"/>
      <c r="JKW3" s="284"/>
      <c r="JKX3" s="284"/>
      <c r="JKY3" s="284"/>
      <c r="JKZ3" s="284"/>
      <c r="JLA3" s="284"/>
      <c r="JLB3" s="284"/>
      <c r="JLC3" s="284"/>
      <c r="JLD3" s="284"/>
      <c r="JLE3" s="284"/>
      <c r="JLF3" s="284"/>
      <c r="JLG3" s="284"/>
      <c r="JLH3" s="284"/>
      <c r="JLI3" s="284"/>
      <c r="JLJ3" s="284"/>
      <c r="JLK3" s="284"/>
      <c r="JLL3" s="284"/>
      <c r="JLM3" s="284"/>
      <c r="JLN3" s="284"/>
      <c r="JLO3" s="284"/>
      <c r="JLP3" s="284"/>
      <c r="JLQ3" s="284"/>
      <c r="JLR3" s="284"/>
      <c r="JLS3" s="284"/>
      <c r="JLT3" s="284"/>
      <c r="JLU3" s="284"/>
      <c r="JLV3" s="284"/>
      <c r="JLW3" s="284"/>
      <c r="JLX3" s="284"/>
      <c r="JLY3" s="284"/>
      <c r="JLZ3" s="284"/>
      <c r="JMA3" s="284"/>
      <c r="JMB3" s="284"/>
      <c r="JMC3" s="284"/>
      <c r="JMD3" s="284"/>
      <c r="JME3" s="284"/>
      <c r="JMF3" s="284"/>
      <c r="JMG3" s="284"/>
      <c r="JMH3" s="284"/>
      <c r="JMI3" s="284"/>
      <c r="JMJ3" s="284"/>
      <c r="JMK3" s="284"/>
      <c r="JML3" s="284"/>
      <c r="JMM3" s="284"/>
      <c r="JMN3" s="284"/>
      <c r="JMO3" s="284"/>
      <c r="JMP3" s="284"/>
      <c r="JMQ3" s="284"/>
      <c r="JMR3" s="284"/>
      <c r="JMS3" s="284"/>
      <c r="JMT3" s="284"/>
      <c r="JMU3" s="284"/>
      <c r="JMV3" s="284"/>
      <c r="JMW3" s="284"/>
      <c r="JMX3" s="284"/>
      <c r="JMY3" s="284"/>
      <c r="JMZ3" s="284"/>
      <c r="JNA3" s="284"/>
      <c r="JNB3" s="284"/>
      <c r="JNC3" s="284"/>
      <c r="JND3" s="284"/>
      <c r="JNE3" s="284"/>
      <c r="JNF3" s="284"/>
      <c r="JNG3" s="284"/>
      <c r="JNH3" s="284"/>
      <c r="JNI3" s="284"/>
      <c r="JNJ3" s="284"/>
      <c r="JNK3" s="284"/>
      <c r="JNL3" s="284"/>
      <c r="JNM3" s="284"/>
      <c r="JNN3" s="284"/>
      <c r="JNO3" s="284"/>
      <c r="JNP3" s="284"/>
      <c r="JNQ3" s="284"/>
      <c r="JNR3" s="284"/>
      <c r="JNS3" s="284"/>
      <c r="JNT3" s="284"/>
      <c r="JNU3" s="284"/>
      <c r="JNV3" s="284"/>
      <c r="JNW3" s="284"/>
      <c r="JNX3" s="284"/>
      <c r="JNY3" s="284"/>
      <c r="JNZ3" s="284"/>
      <c r="JOA3" s="284"/>
      <c r="JOB3" s="284"/>
      <c r="JOC3" s="284"/>
      <c r="JOD3" s="284"/>
      <c r="JOE3" s="284"/>
      <c r="JOF3" s="284"/>
      <c r="JOG3" s="284"/>
      <c r="JOH3" s="284"/>
      <c r="JOI3" s="284"/>
      <c r="JOJ3" s="284"/>
      <c r="JOK3" s="284"/>
      <c r="JOL3" s="284"/>
      <c r="JOM3" s="284"/>
      <c r="JON3" s="284"/>
      <c r="JOO3" s="284"/>
      <c r="JOP3" s="284"/>
      <c r="JOQ3" s="284"/>
      <c r="JOR3" s="284"/>
      <c r="JOS3" s="284"/>
      <c r="JOT3" s="284"/>
      <c r="JOU3" s="284"/>
      <c r="JOV3" s="284"/>
      <c r="JOW3" s="284"/>
      <c r="JOX3" s="284"/>
      <c r="JOY3" s="284"/>
      <c r="JOZ3" s="284"/>
      <c r="JPA3" s="284"/>
      <c r="JPB3" s="284"/>
      <c r="JPC3" s="284"/>
      <c r="JPD3" s="284"/>
      <c r="JPE3" s="284"/>
      <c r="JPF3" s="284"/>
      <c r="JPG3" s="284"/>
      <c r="JPH3" s="284"/>
      <c r="JPI3" s="284"/>
      <c r="JPJ3" s="284"/>
      <c r="JPK3" s="284"/>
      <c r="JPL3" s="284"/>
      <c r="JPM3" s="284"/>
      <c r="JPN3" s="284"/>
      <c r="JPO3" s="284"/>
      <c r="JPP3" s="284"/>
      <c r="JPQ3" s="284"/>
      <c r="JPR3" s="284"/>
      <c r="JPS3" s="284"/>
      <c r="JPT3" s="284"/>
      <c r="JPU3" s="284"/>
      <c r="JPV3" s="284"/>
      <c r="JPW3" s="284"/>
      <c r="JPX3" s="284"/>
      <c r="JPY3" s="284"/>
      <c r="JPZ3" s="284"/>
      <c r="JQA3" s="284"/>
      <c r="JQB3" s="284"/>
      <c r="JQC3" s="284"/>
      <c r="JQD3" s="284"/>
      <c r="JQE3" s="284"/>
      <c r="JQF3" s="284"/>
      <c r="JQG3" s="284"/>
      <c r="JQH3" s="284"/>
      <c r="JQI3" s="284"/>
      <c r="JQJ3" s="284"/>
      <c r="JQK3" s="284"/>
      <c r="JQL3" s="284"/>
      <c r="JQM3" s="284"/>
      <c r="JQN3" s="284"/>
      <c r="JQO3" s="284"/>
      <c r="JQP3" s="284"/>
      <c r="JQQ3" s="284"/>
      <c r="JQR3" s="284"/>
      <c r="JQS3" s="284"/>
      <c r="JQT3" s="284"/>
      <c r="JQU3" s="284"/>
      <c r="JQV3" s="284"/>
      <c r="JQW3" s="284"/>
      <c r="JQX3" s="284"/>
      <c r="JQY3" s="284"/>
      <c r="JQZ3" s="284"/>
      <c r="JRA3" s="284"/>
      <c r="JRB3" s="284"/>
      <c r="JRC3" s="284"/>
      <c r="JRD3" s="284"/>
      <c r="JRE3" s="284"/>
      <c r="JRF3" s="284"/>
      <c r="JRG3" s="284"/>
      <c r="JRH3" s="284"/>
      <c r="JRI3" s="284"/>
      <c r="JRJ3" s="284"/>
      <c r="JRK3" s="284"/>
      <c r="JRL3" s="284"/>
      <c r="JRM3" s="284"/>
      <c r="JRN3" s="284"/>
      <c r="JRO3" s="284"/>
      <c r="JRP3" s="284"/>
      <c r="JRQ3" s="284"/>
      <c r="JRR3" s="284"/>
      <c r="JRS3" s="284"/>
      <c r="JRT3" s="284"/>
      <c r="JRU3" s="284"/>
      <c r="JRV3" s="284"/>
      <c r="JRW3" s="284"/>
      <c r="JRX3" s="284"/>
      <c r="JRY3" s="284"/>
      <c r="JRZ3" s="284"/>
      <c r="JSA3" s="284"/>
      <c r="JSB3" s="284"/>
      <c r="JSC3" s="284"/>
      <c r="JSD3" s="284"/>
      <c r="JSE3" s="284"/>
      <c r="JSF3" s="284"/>
      <c r="JSG3" s="284"/>
      <c r="JSH3" s="284"/>
      <c r="JSI3" s="284"/>
      <c r="JSJ3" s="284"/>
      <c r="JSK3" s="284"/>
      <c r="JSL3" s="284"/>
      <c r="JSM3" s="284"/>
      <c r="JSN3" s="284"/>
      <c r="JSO3" s="284"/>
      <c r="JSP3" s="284"/>
      <c r="JSQ3" s="284"/>
      <c r="JSR3" s="284"/>
      <c r="JSS3" s="284"/>
      <c r="JST3" s="284"/>
      <c r="JSU3" s="284"/>
      <c r="JSV3" s="284"/>
      <c r="JSW3" s="284"/>
      <c r="JSX3" s="284"/>
      <c r="JSY3" s="284"/>
      <c r="JSZ3" s="284"/>
      <c r="JTA3" s="284"/>
      <c r="JTB3" s="284"/>
      <c r="JTC3" s="284"/>
      <c r="JTD3" s="284"/>
      <c r="JTE3" s="284"/>
      <c r="JTF3" s="284"/>
      <c r="JTG3" s="284"/>
      <c r="JTH3" s="284"/>
      <c r="JTI3" s="284"/>
      <c r="JTJ3" s="284"/>
      <c r="JTK3" s="284"/>
      <c r="JTL3" s="284"/>
      <c r="JTM3" s="284"/>
      <c r="JTN3" s="284"/>
      <c r="JTO3" s="284"/>
      <c r="JTP3" s="284"/>
      <c r="JTQ3" s="284"/>
      <c r="JTR3" s="284"/>
      <c r="JTS3" s="284"/>
      <c r="JTT3" s="284"/>
      <c r="JTU3" s="284"/>
      <c r="JTV3" s="284"/>
      <c r="JTW3" s="284"/>
      <c r="JTX3" s="284"/>
      <c r="JTY3" s="284"/>
      <c r="JTZ3" s="284"/>
      <c r="JUA3" s="284"/>
      <c r="JUB3" s="284"/>
      <c r="JUC3" s="284"/>
      <c r="JUD3" s="284"/>
      <c r="JUE3" s="284"/>
      <c r="JUF3" s="284"/>
      <c r="JUG3" s="284"/>
      <c r="JUH3" s="284"/>
      <c r="JUI3" s="284"/>
      <c r="JUJ3" s="284"/>
      <c r="JUK3" s="284"/>
      <c r="JUL3" s="284"/>
      <c r="JUM3" s="284"/>
      <c r="JUN3" s="284"/>
      <c r="JUO3" s="284"/>
      <c r="JUP3" s="284"/>
      <c r="JUQ3" s="284"/>
      <c r="JUR3" s="284"/>
      <c r="JUS3" s="284"/>
      <c r="JUT3" s="284"/>
      <c r="JUU3" s="284"/>
      <c r="JUV3" s="284"/>
      <c r="JUW3" s="284"/>
      <c r="JUX3" s="284"/>
      <c r="JUY3" s="284"/>
      <c r="JUZ3" s="284"/>
      <c r="JVA3" s="284"/>
      <c r="JVB3" s="284"/>
      <c r="JVC3" s="284"/>
      <c r="JVD3" s="284"/>
      <c r="JVE3" s="284"/>
      <c r="JVF3" s="284"/>
      <c r="JVG3" s="284"/>
      <c r="JVH3" s="284"/>
      <c r="JVI3" s="284"/>
      <c r="JVJ3" s="284"/>
      <c r="JVK3" s="284"/>
      <c r="JVL3" s="284"/>
      <c r="JVM3" s="284"/>
      <c r="JVN3" s="284"/>
      <c r="JVO3" s="284"/>
      <c r="JVP3" s="284"/>
      <c r="JVQ3" s="284"/>
      <c r="JVR3" s="284"/>
      <c r="JVS3" s="284"/>
      <c r="JVT3" s="284"/>
      <c r="JVU3" s="284"/>
      <c r="JVV3" s="284"/>
      <c r="JVW3" s="284"/>
      <c r="JVX3" s="284"/>
      <c r="JVY3" s="284"/>
      <c r="JVZ3" s="284"/>
      <c r="JWA3" s="284"/>
      <c r="JWB3" s="284"/>
      <c r="JWC3" s="284"/>
      <c r="JWD3" s="284"/>
      <c r="JWE3" s="284"/>
      <c r="JWF3" s="284"/>
      <c r="JWG3" s="284"/>
      <c r="JWH3" s="284"/>
      <c r="JWI3" s="284"/>
      <c r="JWJ3" s="284"/>
      <c r="JWK3" s="284"/>
      <c r="JWL3" s="284"/>
      <c r="JWM3" s="284"/>
      <c r="JWN3" s="284"/>
      <c r="JWO3" s="284"/>
      <c r="JWP3" s="284"/>
      <c r="JWQ3" s="284"/>
      <c r="JWR3" s="284"/>
      <c r="JWS3" s="284"/>
      <c r="JWT3" s="284"/>
      <c r="JWU3" s="284"/>
      <c r="JWV3" s="284"/>
      <c r="JWW3" s="284"/>
      <c r="JWX3" s="284"/>
      <c r="JWY3" s="284"/>
      <c r="JWZ3" s="284"/>
      <c r="JXA3" s="284"/>
      <c r="JXB3" s="284"/>
      <c r="JXC3" s="284"/>
      <c r="JXD3" s="284"/>
      <c r="JXE3" s="284"/>
      <c r="JXF3" s="284"/>
      <c r="JXG3" s="284"/>
      <c r="JXH3" s="284"/>
      <c r="JXI3" s="284"/>
      <c r="JXJ3" s="284"/>
      <c r="JXK3" s="284"/>
      <c r="JXL3" s="284"/>
      <c r="JXM3" s="284"/>
      <c r="JXN3" s="284"/>
      <c r="JXO3" s="284"/>
      <c r="JXP3" s="284"/>
      <c r="JXQ3" s="284"/>
      <c r="JXR3" s="284"/>
      <c r="JXS3" s="284"/>
      <c r="JXT3" s="284"/>
      <c r="JXU3" s="284"/>
      <c r="JXV3" s="284"/>
      <c r="JXW3" s="284"/>
      <c r="JXX3" s="284"/>
      <c r="JXY3" s="284"/>
      <c r="JXZ3" s="284"/>
      <c r="JYA3" s="284"/>
      <c r="JYB3" s="284"/>
      <c r="JYC3" s="284"/>
      <c r="JYD3" s="284"/>
      <c r="JYE3" s="284"/>
      <c r="JYF3" s="284"/>
      <c r="JYG3" s="284"/>
      <c r="JYH3" s="284"/>
      <c r="JYI3" s="284"/>
      <c r="JYJ3" s="284"/>
      <c r="JYK3" s="284"/>
      <c r="JYL3" s="284"/>
      <c r="JYM3" s="284"/>
      <c r="JYN3" s="284"/>
      <c r="JYO3" s="284"/>
      <c r="JYP3" s="284"/>
      <c r="JYQ3" s="284"/>
      <c r="JYR3" s="284"/>
      <c r="JYS3" s="284"/>
      <c r="JYT3" s="284"/>
      <c r="JYU3" s="284"/>
      <c r="JYV3" s="284"/>
      <c r="JYW3" s="284"/>
      <c r="JYX3" s="284"/>
      <c r="JYY3" s="284"/>
      <c r="JYZ3" s="284"/>
      <c r="JZA3" s="284"/>
      <c r="JZB3" s="284"/>
      <c r="JZC3" s="284"/>
      <c r="JZD3" s="284"/>
      <c r="JZE3" s="284"/>
      <c r="JZF3" s="284"/>
      <c r="JZG3" s="284"/>
      <c r="JZH3" s="284"/>
      <c r="JZI3" s="284"/>
      <c r="JZJ3" s="284"/>
      <c r="JZK3" s="284"/>
      <c r="JZL3" s="284"/>
      <c r="JZM3" s="284"/>
      <c r="JZN3" s="284"/>
      <c r="JZO3" s="284"/>
      <c r="JZP3" s="284"/>
      <c r="JZQ3" s="284"/>
      <c r="JZR3" s="284"/>
      <c r="JZS3" s="284"/>
      <c r="JZT3" s="284"/>
      <c r="JZU3" s="284"/>
      <c r="JZV3" s="284"/>
      <c r="JZW3" s="284"/>
      <c r="JZX3" s="284"/>
      <c r="JZY3" s="284"/>
      <c r="JZZ3" s="284"/>
      <c r="KAA3" s="284"/>
      <c r="KAB3" s="284"/>
      <c r="KAC3" s="284"/>
      <c r="KAD3" s="284"/>
      <c r="KAE3" s="284"/>
      <c r="KAF3" s="284"/>
      <c r="KAG3" s="284"/>
      <c r="KAH3" s="284"/>
      <c r="KAI3" s="284"/>
      <c r="KAJ3" s="284"/>
      <c r="KAK3" s="284"/>
      <c r="KAL3" s="284"/>
      <c r="KAM3" s="284"/>
      <c r="KAN3" s="284"/>
      <c r="KAO3" s="284"/>
      <c r="KAP3" s="284"/>
      <c r="KAQ3" s="284"/>
      <c r="KAR3" s="284"/>
      <c r="KAS3" s="284"/>
      <c r="KAT3" s="284"/>
      <c r="KAU3" s="284"/>
      <c r="KAV3" s="284"/>
      <c r="KAW3" s="284"/>
      <c r="KAX3" s="284"/>
      <c r="KAY3" s="284"/>
      <c r="KAZ3" s="284"/>
      <c r="KBA3" s="284"/>
      <c r="KBB3" s="284"/>
      <c r="KBC3" s="284"/>
      <c r="KBD3" s="284"/>
      <c r="KBE3" s="284"/>
      <c r="KBF3" s="284"/>
      <c r="KBG3" s="284"/>
      <c r="KBH3" s="284"/>
      <c r="KBI3" s="284"/>
      <c r="KBJ3" s="284"/>
      <c r="KBK3" s="284"/>
      <c r="KBL3" s="284"/>
      <c r="KBM3" s="284"/>
      <c r="KBN3" s="284"/>
      <c r="KBO3" s="284"/>
      <c r="KBP3" s="284"/>
      <c r="KBQ3" s="284"/>
      <c r="KBR3" s="284"/>
      <c r="KBS3" s="284"/>
      <c r="KBT3" s="284"/>
      <c r="KBU3" s="284"/>
      <c r="KBV3" s="284"/>
      <c r="KBW3" s="284"/>
      <c r="KBX3" s="284"/>
      <c r="KBY3" s="284"/>
      <c r="KBZ3" s="284"/>
      <c r="KCA3" s="284"/>
      <c r="KCB3" s="284"/>
      <c r="KCC3" s="284"/>
      <c r="KCD3" s="284"/>
      <c r="KCE3" s="284"/>
      <c r="KCF3" s="284"/>
      <c r="KCG3" s="284"/>
      <c r="KCH3" s="284"/>
      <c r="KCI3" s="284"/>
      <c r="KCJ3" s="284"/>
      <c r="KCK3" s="284"/>
      <c r="KCL3" s="284"/>
      <c r="KCM3" s="284"/>
      <c r="KCN3" s="284"/>
      <c r="KCO3" s="284"/>
      <c r="KCP3" s="284"/>
      <c r="KCQ3" s="284"/>
      <c r="KCR3" s="284"/>
      <c r="KCS3" s="284"/>
      <c r="KCT3" s="284"/>
      <c r="KCU3" s="284"/>
      <c r="KCV3" s="284"/>
      <c r="KCW3" s="284"/>
      <c r="KCX3" s="284"/>
      <c r="KCY3" s="284"/>
      <c r="KCZ3" s="284"/>
      <c r="KDA3" s="284"/>
      <c r="KDB3" s="284"/>
      <c r="KDC3" s="284"/>
      <c r="KDD3" s="284"/>
      <c r="KDE3" s="284"/>
      <c r="KDF3" s="284"/>
      <c r="KDG3" s="284"/>
      <c r="KDH3" s="284"/>
      <c r="KDI3" s="284"/>
      <c r="KDJ3" s="284"/>
      <c r="KDK3" s="284"/>
      <c r="KDL3" s="284"/>
      <c r="KDM3" s="284"/>
      <c r="KDN3" s="284"/>
      <c r="KDO3" s="284"/>
      <c r="KDP3" s="284"/>
      <c r="KDQ3" s="284"/>
      <c r="KDR3" s="284"/>
      <c r="KDS3" s="284"/>
      <c r="KDT3" s="284"/>
      <c r="KDU3" s="284"/>
      <c r="KDV3" s="284"/>
      <c r="KDW3" s="284"/>
      <c r="KDX3" s="284"/>
      <c r="KDY3" s="284"/>
      <c r="KDZ3" s="284"/>
      <c r="KEA3" s="284"/>
      <c r="KEB3" s="284"/>
      <c r="KEC3" s="284"/>
      <c r="KED3" s="284"/>
      <c r="KEE3" s="284"/>
      <c r="KEF3" s="284"/>
      <c r="KEG3" s="284"/>
      <c r="KEH3" s="284"/>
      <c r="KEI3" s="284"/>
      <c r="KEJ3" s="284"/>
      <c r="KEK3" s="284"/>
      <c r="KEL3" s="284"/>
      <c r="KEM3" s="284"/>
      <c r="KEN3" s="284"/>
      <c r="KEO3" s="284"/>
      <c r="KEP3" s="284"/>
      <c r="KEQ3" s="284"/>
      <c r="KER3" s="284"/>
      <c r="KES3" s="284"/>
      <c r="KET3" s="284"/>
      <c r="KEU3" s="284"/>
      <c r="KEV3" s="284"/>
      <c r="KEW3" s="284"/>
      <c r="KEX3" s="284"/>
      <c r="KEY3" s="284"/>
      <c r="KEZ3" s="284"/>
      <c r="KFA3" s="284"/>
      <c r="KFB3" s="284"/>
      <c r="KFC3" s="284"/>
      <c r="KFD3" s="284"/>
      <c r="KFE3" s="284"/>
      <c r="KFF3" s="284"/>
      <c r="KFG3" s="284"/>
      <c r="KFH3" s="284"/>
      <c r="KFI3" s="284"/>
      <c r="KFJ3" s="284"/>
      <c r="KFK3" s="284"/>
      <c r="KFL3" s="284"/>
      <c r="KFM3" s="284"/>
      <c r="KFN3" s="284"/>
      <c r="KFO3" s="284"/>
      <c r="KFP3" s="284"/>
      <c r="KFQ3" s="284"/>
      <c r="KFR3" s="284"/>
      <c r="KFS3" s="284"/>
      <c r="KFT3" s="284"/>
      <c r="KFU3" s="284"/>
      <c r="KFV3" s="284"/>
      <c r="KFW3" s="284"/>
      <c r="KFX3" s="284"/>
      <c r="KFY3" s="284"/>
      <c r="KFZ3" s="284"/>
      <c r="KGA3" s="284"/>
      <c r="KGB3" s="284"/>
      <c r="KGC3" s="284"/>
      <c r="KGD3" s="284"/>
      <c r="KGE3" s="284"/>
      <c r="KGF3" s="284"/>
      <c r="KGG3" s="284"/>
      <c r="KGH3" s="284"/>
      <c r="KGI3" s="284"/>
      <c r="KGJ3" s="284"/>
      <c r="KGK3" s="284"/>
      <c r="KGL3" s="284"/>
      <c r="KGM3" s="284"/>
      <c r="KGN3" s="284"/>
      <c r="KGO3" s="284"/>
      <c r="KGP3" s="284"/>
      <c r="KGQ3" s="284"/>
      <c r="KGR3" s="284"/>
      <c r="KGS3" s="284"/>
      <c r="KGT3" s="284"/>
      <c r="KGU3" s="284"/>
      <c r="KGV3" s="284"/>
      <c r="KGW3" s="284"/>
      <c r="KGX3" s="284"/>
      <c r="KGY3" s="284"/>
      <c r="KGZ3" s="284"/>
      <c r="KHA3" s="284"/>
      <c r="KHB3" s="284"/>
      <c r="KHC3" s="284"/>
      <c r="KHD3" s="284"/>
      <c r="KHE3" s="284"/>
      <c r="KHF3" s="284"/>
      <c r="KHG3" s="284"/>
      <c r="KHH3" s="284"/>
      <c r="KHI3" s="284"/>
      <c r="KHJ3" s="284"/>
      <c r="KHK3" s="284"/>
      <c r="KHL3" s="284"/>
      <c r="KHM3" s="284"/>
      <c r="KHN3" s="284"/>
      <c r="KHO3" s="284"/>
      <c r="KHP3" s="284"/>
      <c r="KHQ3" s="284"/>
      <c r="KHR3" s="284"/>
      <c r="KHS3" s="284"/>
      <c r="KHT3" s="284"/>
      <c r="KHU3" s="284"/>
      <c r="KHV3" s="284"/>
      <c r="KHW3" s="284"/>
      <c r="KHX3" s="284"/>
      <c r="KHY3" s="284"/>
      <c r="KHZ3" s="284"/>
      <c r="KIA3" s="284"/>
      <c r="KIB3" s="284"/>
      <c r="KIC3" s="284"/>
      <c r="KID3" s="284"/>
      <c r="KIE3" s="284"/>
      <c r="KIF3" s="284"/>
      <c r="KIG3" s="284"/>
      <c r="KIH3" s="284"/>
      <c r="KII3" s="284"/>
      <c r="KIJ3" s="284"/>
      <c r="KIK3" s="284"/>
      <c r="KIL3" s="284"/>
      <c r="KIM3" s="284"/>
      <c r="KIN3" s="284"/>
      <c r="KIO3" s="284"/>
      <c r="KIP3" s="284"/>
      <c r="KIQ3" s="284"/>
      <c r="KIR3" s="284"/>
      <c r="KIS3" s="284"/>
      <c r="KIT3" s="284"/>
      <c r="KIU3" s="284"/>
      <c r="KIV3" s="284"/>
      <c r="KIW3" s="284"/>
      <c r="KIX3" s="284"/>
      <c r="KIY3" s="284"/>
      <c r="KIZ3" s="284"/>
      <c r="KJA3" s="284"/>
      <c r="KJB3" s="284"/>
      <c r="KJC3" s="284"/>
      <c r="KJD3" s="284"/>
      <c r="KJE3" s="284"/>
      <c r="KJF3" s="284"/>
      <c r="KJG3" s="284"/>
      <c r="KJH3" s="284"/>
      <c r="KJI3" s="284"/>
      <c r="KJJ3" s="284"/>
      <c r="KJK3" s="284"/>
      <c r="KJL3" s="284"/>
      <c r="KJM3" s="284"/>
      <c r="KJN3" s="284"/>
      <c r="KJO3" s="284"/>
      <c r="KJP3" s="284"/>
      <c r="KJQ3" s="284"/>
      <c r="KJR3" s="284"/>
      <c r="KJS3" s="284"/>
      <c r="KJT3" s="284"/>
      <c r="KJU3" s="284"/>
      <c r="KJV3" s="284"/>
      <c r="KJW3" s="284"/>
      <c r="KJX3" s="284"/>
      <c r="KJY3" s="284"/>
      <c r="KJZ3" s="284"/>
      <c r="KKA3" s="284"/>
      <c r="KKB3" s="284"/>
      <c r="KKC3" s="284"/>
      <c r="KKD3" s="284"/>
      <c r="KKE3" s="284"/>
      <c r="KKF3" s="284"/>
      <c r="KKG3" s="284"/>
      <c r="KKH3" s="284"/>
      <c r="KKI3" s="284"/>
      <c r="KKJ3" s="284"/>
      <c r="KKK3" s="284"/>
      <c r="KKL3" s="284"/>
      <c r="KKM3" s="284"/>
      <c r="KKN3" s="284"/>
      <c r="KKO3" s="284"/>
      <c r="KKP3" s="284"/>
      <c r="KKQ3" s="284"/>
      <c r="KKR3" s="284"/>
      <c r="KKS3" s="284"/>
      <c r="KKT3" s="284"/>
      <c r="KKU3" s="284"/>
      <c r="KKV3" s="284"/>
      <c r="KKW3" s="284"/>
      <c r="KKX3" s="284"/>
      <c r="KKY3" s="284"/>
      <c r="KKZ3" s="284"/>
      <c r="KLA3" s="284"/>
      <c r="KLB3" s="284"/>
      <c r="KLC3" s="284"/>
      <c r="KLD3" s="284"/>
      <c r="KLE3" s="284"/>
      <c r="KLF3" s="284"/>
      <c r="KLG3" s="284"/>
      <c r="KLH3" s="284"/>
      <c r="KLI3" s="284"/>
      <c r="KLJ3" s="284"/>
      <c r="KLK3" s="284"/>
      <c r="KLL3" s="284"/>
      <c r="KLM3" s="284"/>
      <c r="KLN3" s="284"/>
      <c r="KLO3" s="284"/>
      <c r="KLP3" s="284"/>
      <c r="KLQ3" s="284"/>
      <c r="KLR3" s="284"/>
      <c r="KLS3" s="284"/>
      <c r="KLT3" s="284"/>
      <c r="KLU3" s="284"/>
      <c r="KLV3" s="284"/>
      <c r="KLW3" s="284"/>
      <c r="KLX3" s="284"/>
      <c r="KLY3" s="284"/>
      <c r="KLZ3" s="284"/>
      <c r="KMA3" s="284"/>
      <c r="KMB3" s="284"/>
      <c r="KMC3" s="284"/>
      <c r="KMD3" s="284"/>
      <c r="KME3" s="284"/>
      <c r="KMF3" s="284"/>
      <c r="KMG3" s="284"/>
      <c r="KMH3" s="284"/>
      <c r="KMI3" s="284"/>
      <c r="KMJ3" s="284"/>
      <c r="KMK3" s="284"/>
      <c r="KML3" s="284"/>
      <c r="KMM3" s="284"/>
      <c r="KMN3" s="284"/>
      <c r="KMO3" s="284"/>
      <c r="KMP3" s="284"/>
      <c r="KMQ3" s="284"/>
      <c r="KMR3" s="284"/>
      <c r="KMS3" s="284"/>
      <c r="KMT3" s="284"/>
      <c r="KMU3" s="284"/>
      <c r="KMV3" s="284"/>
      <c r="KMW3" s="284"/>
      <c r="KMX3" s="284"/>
      <c r="KMY3" s="284"/>
      <c r="KMZ3" s="284"/>
      <c r="KNA3" s="284"/>
      <c r="KNB3" s="284"/>
      <c r="KNC3" s="284"/>
      <c r="KND3" s="284"/>
      <c r="KNE3" s="284"/>
      <c r="KNF3" s="284"/>
      <c r="KNG3" s="284"/>
      <c r="KNH3" s="284"/>
      <c r="KNI3" s="284"/>
      <c r="KNJ3" s="284"/>
      <c r="KNK3" s="284"/>
      <c r="KNL3" s="284"/>
      <c r="KNM3" s="284"/>
      <c r="KNN3" s="284"/>
      <c r="KNO3" s="284"/>
      <c r="KNP3" s="284"/>
      <c r="KNQ3" s="284"/>
      <c r="KNR3" s="284"/>
      <c r="KNS3" s="284"/>
      <c r="KNT3" s="284"/>
      <c r="KNU3" s="284"/>
      <c r="KNV3" s="284"/>
      <c r="KNW3" s="284"/>
      <c r="KNX3" s="284"/>
      <c r="KNY3" s="284"/>
      <c r="KNZ3" s="284"/>
      <c r="KOA3" s="284"/>
      <c r="KOB3" s="284"/>
      <c r="KOC3" s="284"/>
      <c r="KOD3" s="284"/>
      <c r="KOE3" s="284"/>
      <c r="KOF3" s="284"/>
      <c r="KOG3" s="284"/>
      <c r="KOH3" s="284"/>
      <c r="KOI3" s="284"/>
      <c r="KOJ3" s="284"/>
      <c r="KOK3" s="284"/>
      <c r="KOL3" s="284"/>
      <c r="KOM3" s="284"/>
      <c r="KON3" s="284"/>
      <c r="KOO3" s="284"/>
      <c r="KOP3" s="284"/>
      <c r="KOQ3" s="284"/>
      <c r="KOR3" s="284"/>
      <c r="KOS3" s="284"/>
      <c r="KOT3" s="284"/>
      <c r="KOU3" s="284"/>
      <c r="KOV3" s="284"/>
      <c r="KOW3" s="284"/>
      <c r="KOX3" s="284"/>
      <c r="KOY3" s="284"/>
      <c r="KOZ3" s="284"/>
      <c r="KPA3" s="284"/>
      <c r="KPB3" s="284"/>
      <c r="KPC3" s="284"/>
      <c r="KPD3" s="284"/>
      <c r="KPE3" s="284"/>
      <c r="KPF3" s="284"/>
      <c r="KPG3" s="284"/>
      <c r="KPH3" s="284"/>
      <c r="KPI3" s="284"/>
      <c r="KPJ3" s="284"/>
      <c r="KPK3" s="284"/>
      <c r="KPL3" s="284"/>
      <c r="KPM3" s="284"/>
      <c r="KPN3" s="284"/>
      <c r="KPO3" s="284"/>
      <c r="KPP3" s="284"/>
      <c r="KPQ3" s="284"/>
      <c r="KPR3" s="284"/>
      <c r="KPS3" s="284"/>
      <c r="KPT3" s="284"/>
      <c r="KPU3" s="284"/>
      <c r="KPV3" s="284"/>
      <c r="KPW3" s="284"/>
      <c r="KPX3" s="284"/>
      <c r="KPY3" s="284"/>
      <c r="KPZ3" s="284"/>
      <c r="KQA3" s="284"/>
      <c r="KQB3" s="284"/>
      <c r="KQC3" s="284"/>
      <c r="KQD3" s="284"/>
      <c r="KQE3" s="284"/>
      <c r="KQF3" s="284"/>
      <c r="KQG3" s="284"/>
      <c r="KQH3" s="284"/>
      <c r="KQI3" s="284"/>
      <c r="KQJ3" s="284"/>
      <c r="KQK3" s="284"/>
      <c r="KQL3" s="284"/>
      <c r="KQM3" s="284"/>
      <c r="KQN3" s="284"/>
      <c r="KQO3" s="284"/>
      <c r="KQP3" s="284"/>
      <c r="KQQ3" s="284"/>
      <c r="KQR3" s="284"/>
      <c r="KQS3" s="284"/>
      <c r="KQT3" s="284"/>
      <c r="KQU3" s="284"/>
      <c r="KQV3" s="284"/>
      <c r="KQW3" s="284"/>
      <c r="KQX3" s="284"/>
      <c r="KQY3" s="284"/>
      <c r="KQZ3" s="284"/>
      <c r="KRA3" s="284"/>
      <c r="KRB3" s="284"/>
      <c r="KRC3" s="284"/>
      <c r="KRD3" s="284"/>
      <c r="KRE3" s="284"/>
      <c r="KRF3" s="284"/>
      <c r="KRG3" s="284"/>
      <c r="KRH3" s="284"/>
      <c r="KRI3" s="284"/>
      <c r="KRJ3" s="284"/>
      <c r="KRK3" s="284"/>
      <c r="KRL3" s="284"/>
      <c r="KRM3" s="284"/>
      <c r="KRN3" s="284"/>
      <c r="KRO3" s="284"/>
      <c r="KRP3" s="284"/>
      <c r="KRQ3" s="284"/>
      <c r="KRR3" s="284"/>
      <c r="KRS3" s="284"/>
      <c r="KRT3" s="284"/>
      <c r="KRU3" s="284"/>
      <c r="KRV3" s="284"/>
      <c r="KRW3" s="284"/>
      <c r="KRX3" s="284"/>
      <c r="KRY3" s="284"/>
      <c r="KRZ3" s="284"/>
      <c r="KSA3" s="284"/>
      <c r="KSB3" s="284"/>
      <c r="KSC3" s="284"/>
      <c r="KSD3" s="284"/>
      <c r="KSE3" s="284"/>
      <c r="KSF3" s="284"/>
      <c r="KSG3" s="284"/>
      <c r="KSH3" s="284"/>
      <c r="KSI3" s="284"/>
      <c r="KSJ3" s="284"/>
      <c r="KSK3" s="284"/>
      <c r="KSL3" s="284"/>
      <c r="KSM3" s="284"/>
      <c r="KSN3" s="284"/>
      <c r="KSO3" s="284"/>
      <c r="KSP3" s="284"/>
      <c r="KSQ3" s="284"/>
      <c r="KSR3" s="284"/>
      <c r="KSS3" s="284"/>
      <c r="KST3" s="284"/>
      <c r="KSU3" s="284"/>
      <c r="KSV3" s="284"/>
      <c r="KSW3" s="284"/>
      <c r="KSX3" s="284"/>
      <c r="KSY3" s="284"/>
      <c r="KSZ3" s="284"/>
      <c r="KTA3" s="284"/>
      <c r="KTB3" s="284"/>
      <c r="KTC3" s="284"/>
      <c r="KTD3" s="284"/>
      <c r="KTE3" s="284"/>
      <c r="KTF3" s="284"/>
      <c r="KTG3" s="284"/>
      <c r="KTH3" s="284"/>
      <c r="KTI3" s="284"/>
      <c r="KTJ3" s="284"/>
      <c r="KTK3" s="284"/>
      <c r="KTL3" s="284"/>
      <c r="KTM3" s="284"/>
      <c r="KTN3" s="284"/>
      <c r="KTO3" s="284"/>
      <c r="KTP3" s="284"/>
      <c r="KTQ3" s="284"/>
      <c r="KTR3" s="284"/>
      <c r="KTS3" s="284"/>
      <c r="KTT3" s="284"/>
      <c r="KTU3" s="284"/>
      <c r="KTV3" s="284"/>
      <c r="KTW3" s="284"/>
      <c r="KTX3" s="284"/>
      <c r="KTY3" s="284"/>
      <c r="KTZ3" s="284"/>
      <c r="KUA3" s="284"/>
      <c r="KUB3" s="284"/>
      <c r="KUC3" s="284"/>
      <c r="KUD3" s="284"/>
      <c r="KUE3" s="284"/>
      <c r="KUF3" s="284"/>
      <c r="KUG3" s="284"/>
      <c r="KUH3" s="284"/>
      <c r="KUI3" s="284"/>
      <c r="KUJ3" s="284"/>
      <c r="KUK3" s="284"/>
      <c r="KUL3" s="284"/>
      <c r="KUM3" s="284"/>
      <c r="KUN3" s="284"/>
      <c r="KUO3" s="284"/>
      <c r="KUP3" s="284"/>
      <c r="KUQ3" s="284"/>
      <c r="KUR3" s="284"/>
      <c r="KUS3" s="284"/>
      <c r="KUT3" s="284"/>
      <c r="KUU3" s="284"/>
      <c r="KUV3" s="284"/>
      <c r="KUW3" s="284"/>
      <c r="KUX3" s="284"/>
      <c r="KUY3" s="284"/>
      <c r="KUZ3" s="284"/>
      <c r="KVA3" s="284"/>
      <c r="KVB3" s="284"/>
      <c r="KVC3" s="284"/>
      <c r="KVD3" s="284"/>
      <c r="KVE3" s="284"/>
      <c r="KVF3" s="284"/>
      <c r="KVG3" s="284"/>
      <c r="KVH3" s="284"/>
      <c r="KVI3" s="284"/>
      <c r="KVJ3" s="284"/>
      <c r="KVK3" s="284"/>
      <c r="KVL3" s="284"/>
      <c r="KVM3" s="284"/>
      <c r="KVN3" s="284"/>
      <c r="KVO3" s="284"/>
      <c r="KVP3" s="284"/>
      <c r="KVQ3" s="284"/>
      <c r="KVR3" s="284"/>
      <c r="KVS3" s="284"/>
      <c r="KVT3" s="284"/>
      <c r="KVU3" s="284"/>
      <c r="KVV3" s="284"/>
      <c r="KVW3" s="284"/>
      <c r="KVX3" s="284"/>
      <c r="KVY3" s="284"/>
      <c r="KVZ3" s="284"/>
      <c r="KWA3" s="284"/>
      <c r="KWB3" s="284"/>
      <c r="KWC3" s="284"/>
      <c r="KWD3" s="284"/>
      <c r="KWE3" s="284"/>
      <c r="KWF3" s="284"/>
      <c r="KWG3" s="284"/>
      <c r="KWH3" s="284"/>
      <c r="KWI3" s="284"/>
      <c r="KWJ3" s="284"/>
      <c r="KWK3" s="284"/>
      <c r="KWL3" s="284"/>
      <c r="KWM3" s="284"/>
      <c r="KWN3" s="284"/>
      <c r="KWO3" s="284"/>
      <c r="KWP3" s="284"/>
      <c r="KWQ3" s="284"/>
      <c r="KWR3" s="284"/>
      <c r="KWS3" s="284"/>
      <c r="KWT3" s="284"/>
      <c r="KWU3" s="284"/>
      <c r="KWV3" s="284"/>
      <c r="KWW3" s="284"/>
      <c r="KWX3" s="284"/>
      <c r="KWY3" s="284"/>
      <c r="KWZ3" s="284"/>
      <c r="KXA3" s="284"/>
      <c r="KXB3" s="284"/>
      <c r="KXC3" s="284"/>
      <c r="KXD3" s="284"/>
      <c r="KXE3" s="284"/>
      <c r="KXF3" s="284"/>
      <c r="KXG3" s="284"/>
      <c r="KXH3" s="284"/>
      <c r="KXI3" s="284"/>
      <c r="KXJ3" s="284"/>
      <c r="KXK3" s="284"/>
      <c r="KXL3" s="284"/>
      <c r="KXM3" s="284"/>
      <c r="KXN3" s="284"/>
      <c r="KXO3" s="284"/>
      <c r="KXP3" s="284"/>
      <c r="KXQ3" s="284"/>
      <c r="KXR3" s="284"/>
      <c r="KXS3" s="284"/>
      <c r="KXT3" s="284"/>
      <c r="KXU3" s="284"/>
      <c r="KXV3" s="284"/>
      <c r="KXW3" s="284"/>
      <c r="KXX3" s="284"/>
      <c r="KXY3" s="284"/>
      <c r="KXZ3" s="284"/>
      <c r="KYA3" s="284"/>
      <c r="KYB3" s="284"/>
      <c r="KYC3" s="284"/>
      <c r="KYD3" s="284"/>
      <c r="KYE3" s="284"/>
      <c r="KYF3" s="284"/>
      <c r="KYG3" s="284"/>
      <c r="KYH3" s="284"/>
      <c r="KYI3" s="284"/>
      <c r="KYJ3" s="284"/>
      <c r="KYK3" s="284"/>
      <c r="KYL3" s="284"/>
      <c r="KYM3" s="284"/>
      <c r="KYN3" s="284"/>
      <c r="KYO3" s="284"/>
      <c r="KYP3" s="284"/>
      <c r="KYQ3" s="284"/>
      <c r="KYR3" s="284"/>
      <c r="KYS3" s="284"/>
      <c r="KYT3" s="284"/>
      <c r="KYU3" s="284"/>
      <c r="KYV3" s="284"/>
      <c r="KYW3" s="284"/>
      <c r="KYX3" s="284"/>
      <c r="KYY3" s="284"/>
      <c r="KYZ3" s="284"/>
      <c r="KZA3" s="284"/>
      <c r="KZB3" s="284"/>
      <c r="KZC3" s="284"/>
      <c r="KZD3" s="284"/>
      <c r="KZE3" s="284"/>
      <c r="KZF3" s="284"/>
      <c r="KZG3" s="284"/>
      <c r="KZH3" s="284"/>
      <c r="KZI3" s="284"/>
      <c r="KZJ3" s="284"/>
      <c r="KZK3" s="284"/>
      <c r="KZL3" s="284"/>
      <c r="KZM3" s="284"/>
      <c r="KZN3" s="284"/>
      <c r="KZO3" s="284"/>
      <c r="KZP3" s="284"/>
      <c r="KZQ3" s="284"/>
      <c r="KZR3" s="284"/>
      <c r="KZS3" s="284"/>
      <c r="KZT3" s="284"/>
      <c r="KZU3" s="284"/>
      <c r="KZV3" s="284"/>
      <c r="KZW3" s="284"/>
      <c r="KZX3" s="284"/>
      <c r="KZY3" s="284"/>
      <c r="KZZ3" s="284"/>
      <c r="LAA3" s="284"/>
      <c r="LAB3" s="284"/>
      <c r="LAC3" s="284"/>
      <c r="LAD3" s="284"/>
      <c r="LAE3" s="284"/>
      <c r="LAF3" s="284"/>
      <c r="LAG3" s="284"/>
      <c r="LAH3" s="284"/>
      <c r="LAI3" s="284"/>
      <c r="LAJ3" s="284"/>
      <c r="LAK3" s="284"/>
      <c r="LAL3" s="284"/>
      <c r="LAM3" s="284"/>
      <c r="LAN3" s="284"/>
      <c r="LAO3" s="284"/>
      <c r="LAP3" s="284"/>
      <c r="LAQ3" s="284"/>
      <c r="LAR3" s="284"/>
      <c r="LAS3" s="284"/>
      <c r="LAT3" s="284"/>
      <c r="LAU3" s="284"/>
      <c r="LAV3" s="284"/>
      <c r="LAW3" s="284"/>
      <c r="LAX3" s="284"/>
      <c r="LAY3" s="284"/>
      <c r="LAZ3" s="284"/>
      <c r="LBA3" s="284"/>
      <c r="LBB3" s="284"/>
      <c r="LBC3" s="284"/>
      <c r="LBD3" s="284"/>
      <c r="LBE3" s="284"/>
      <c r="LBF3" s="284"/>
      <c r="LBG3" s="284"/>
      <c r="LBH3" s="284"/>
      <c r="LBI3" s="284"/>
      <c r="LBJ3" s="284"/>
      <c r="LBK3" s="284"/>
      <c r="LBL3" s="284"/>
      <c r="LBM3" s="284"/>
      <c r="LBN3" s="284"/>
      <c r="LBO3" s="284"/>
      <c r="LBP3" s="284"/>
      <c r="LBQ3" s="284"/>
      <c r="LBR3" s="284"/>
      <c r="LBS3" s="284"/>
      <c r="LBT3" s="284"/>
      <c r="LBU3" s="284"/>
      <c r="LBV3" s="284"/>
      <c r="LBW3" s="284"/>
      <c r="LBX3" s="284"/>
      <c r="LBY3" s="284"/>
      <c r="LBZ3" s="284"/>
      <c r="LCA3" s="284"/>
      <c r="LCB3" s="284"/>
      <c r="LCC3" s="284"/>
      <c r="LCD3" s="284"/>
      <c r="LCE3" s="284"/>
      <c r="LCF3" s="284"/>
      <c r="LCG3" s="284"/>
      <c r="LCH3" s="284"/>
      <c r="LCI3" s="284"/>
      <c r="LCJ3" s="284"/>
      <c r="LCK3" s="284"/>
      <c r="LCL3" s="284"/>
      <c r="LCM3" s="284"/>
      <c r="LCN3" s="284"/>
      <c r="LCO3" s="284"/>
      <c r="LCP3" s="284"/>
      <c r="LCQ3" s="284"/>
      <c r="LCR3" s="284"/>
      <c r="LCS3" s="284"/>
      <c r="LCT3" s="284"/>
      <c r="LCU3" s="284"/>
      <c r="LCV3" s="284"/>
      <c r="LCW3" s="284"/>
      <c r="LCX3" s="284"/>
      <c r="LCY3" s="284"/>
      <c r="LCZ3" s="284"/>
      <c r="LDA3" s="284"/>
      <c r="LDB3" s="284"/>
      <c r="LDC3" s="284"/>
      <c r="LDD3" s="284"/>
      <c r="LDE3" s="284"/>
      <c r="LDF3" s="284"/>
      <c r="LDG3" s="284"/>
      <c r="LDH3" s="284"/>
      <c r="LDI3" s="284"/>
      <c r="LDJ3" s="284"/>
      <c r="LDK3" s="284"/>
      <c r="LDL3" s="284"/>
      <c r="LDM3" s="284"/>
      <c r="LDN3" s="284"/>
      <c r="LDO3" s="284"/>
      <c r="LDP3" s="284"/>
      <c r="LDQ3" s="284"/>
      <c r="LDR3" s="284"/>
      <c r="LDS3" s="284"/>
      <c r="LDT3" s="284"/>
      <c r="LDU3" s="284"/>
      <c r="LDV3" s="284"/>
      <c r="LDW3" s="284"/>
      <c r="LDX3" s="284"/>
      <c r="LDY3" s="284"/>
      <c r="LDZ3" s="284"/>
      <c r="LEA3" s="284"/>
      <c r="LEB3" s="284"/>
      <c r="LEC3" s="284"/>
      <c r="LED3" s="284"/>
      <c r="LEE3" s="284"/>
      <c r="LEF3" s="284"/>
      <c r="LEG3" s="284"/>
      <c r="LEH3" s="284"/>
      <c r="LEI3" s="284"/>
      <c r="LEJ3" s="284"/>
      <c r="LEK3" s="284"/>
      <c r="LEL3" s="284"/>
      <c r="LEM3" s="284"/>
      <c r="LEN3" s="284"/>
      <c r="LEO3" s="284"/>
      <c r="LEP3" s="284"/>
      <c r="LEQ3" s="284"/>
      <c r="LER3" s="284"/>
      <c r="LES3" s="284"/>
      <c r="LET3" s="284"/>
      <c r="LEU3" s="284"/>
      <c r="LEV3" s="284"/>
      <c r="LEW3" s="284"/>
      <c r="LEX3" s="284"/>
      <c r="LEY3" s="284"/>
      <c r="LEZ3" s="284"/>
      <c r="LFA3" s="284"/>
      <c r="LFB3" s="284"/>
      <c r="LFC3" s="284"/>
      <c r="LFD3" s="284"/>
      <c r="LFE3" s="284"/>
      <c r="LFF3" s="284"/>
      <c r="LFG3" s="284"/>
      <c r="LFH3" s="284"/>
      <c r="LFI3" s="284"/>
      <c r="LFJ3" s="284"/>
      <c r="LFK3" s="284"/>
      <c r="LFL3" s="284"/>
      <c r="LFM3" s="284"/>
      <c r="LFN3" s="284"/>
      <c r="LFO3" s="284"/>
      <c r="LFP3" s="284"/>
      <c r="LFQ3" s="284"/>
      <c r="LFR3" s="284"/>
      <c r="LFS3" s="284"/>
      <c r="LFT3" s="284"/>
      <c r="LFU3" s="284"/>
      <c r="LFV3" s="284"/>
      <c r="LFW3" s="284"/>
      <c r="LFX3" s="284"/>
      <c r="LFY3" s="284"/>
      <c r="LFZ3" s="284"/>
      <c r="LGA3" s="284"/>
      <c r="LGB3" s="284"/>
      <c r="LGC3" s="284"/>
      <c r="LGD3" s="284"/>
      <c r="LGE3" s="284"/>
      <c r="LGF3" s="284"/>
      <c r="LGG3" s="284"/>
      <c r="LGH3" s="284"/>
      <c r="LGI3" s="284"/>
      <c r="LGJ3" s="284"/>
      <c r="LGK3" s="284"/>
      <c r="LGL3" s="284"/>
      <c r="LGM3" s="284"/>
      <c r="LGN3" s="284"/>
      <c r="LGO3" s="284"/>
      <c r="LGP3" s="284"/>
      <c r="LGQ3" s="284"/>
      <c r="LGR3" s="284"/>
      <c r="LGS3" s="284"/>
      <c r="LGT3" s="284"/>
      <c r="LGU3" s="284"/>
      <c r="LGV3" s="284"/>
      <c r="LGW3" s="284"/>
      <c r="LGX3" s="284"/>
      <c r="LGY3" s="284"/>
      <c r="LGZ3" s="284"/>
      <c r="LHA3" s="284"/>
      <c r="LHB3" s="284"/>
      <c r="LHC3" s="284"/>
      <c r="LHD3" s="284"/>
      <c r="LHE3" s="284"/>
      <c r="LHF3" s="284"/>
      <c r="LHG3" s="284"/>
      <c r="LHH3" s="284"/>
      <c r="LHI3" s="284"/>
      <c r="LHJ3" s="284"/>
      <c r="LHK3" s="284"/>
      <c r="LHL3" s="284"/>
      <c r="LHM3" s="284"/>
      <c r="LHN3" s="284"/>
      <c r="LHO3" s="284"/>
      <c r="LHP3" s="284"/>
      <c r="LHQ3" s="284"/>
      <c r="LHR3" s="284"/>
      <c r="LHS3" s="284"/>
      <c r="LHT3" s="284"/>
      <c r="LHU3" s="284"/>
      <c r="LHV3" s="284"/>
      <c r="LHW3" s="284"/>
      <c r="LHX3" s="284"/>
      <c r="LHY3" s="284"/>
      <c r="LHZ3" s="284"/>
      <c r="LIA3" s="284"/>
      <c r="LIB3" s="284"/>
      <c r="LIC3" s="284"/>
      <c r="LID3" s="284"/>
      <c r="LIE3" s="284"/>
      <c r="LIF3" s="284"/>
      <c r="LIG3" s="284"/>
      <c r="LIH3" s="284"/>
      <c r="LII3" s="284"/>
      <c r="LIJ3" s="284"/>
      <c r="LIK3" s="284"/>
      <c r="LIL3" s="284"/>
      <c r="LIM3" s="284"/>
      <c r="LIN3" s="284"/>
      <c r="LIO3" s="284"/>
      <c r="LIP3" s="284"/>
      <c r="LIQ3" s="284"/>
      <c r="LIR3" s="284"/>
      <c r="LIS3" s="284"/>
      <c r="LIT3" s="284"/>
      <c r="LIU3" s="284"/>
      <c r="LIV3" s="284"/>
      <c r="LIW3" s="284"/>
      <c r="LIX3" s="284"/>
      <c r="LIY3" s="284"/>
      <c r="LIZ3" s="284"/>
      <c r="LJA3" s="284"/>
      <c r="LJB3" s="284"/>
      <c r="LJC3" s="284"/>
      <c r="LJD3" s="284"/>
      <c r="LJE3" s="284"/>
      <c r="LJF3" s="284"/>
      <c r="LJG3" s="284"/>
      <c r="LJH3" s="284"/>
      <c r="LJI3" s="284"/>
      <c r="LJJ3" s="284"/>
      <c r="LJK3" s="284"/>
      <c r="LJL3" s="284"/>
      <c r="LJM3" s="284"/>
      <c r="LJN3" s="284"/>
      <c r="LJO3" s="284"/>
      <c r="LJP3" s="284"/>
      <c r="LJQ3" s="284"/>
      <c r="LJR3" s="284"/>
      <c r="LJS3" s="284"/>
      <c r="LJT3" s="284"/>
      <c r="LJU3" s="284"/>
      <c r="LJV3" s="284"/>
      <c r="LJW3" s="284"/>
      <c r="LJX3" s="284"/>
      <c r="LJY3" s="284"/>
      <c r="LJZ3" s="284"/>
      <c r="LKA3" s="284"/>
      <c r="LKB3" s="284"/>
      <c r="LKC3" s="284"/>
      <c r="LKD3" s="284"/>
      <c r="LKE3" s="284"/>
      <c r="LKF3" s="284"/>
      <c r="LKG3" s="284"/>
      <c r="LKH3" s="284"/>
      <c r="LKI3" s="284"/>
      <c r="LKJ3" s="284"/>
      <c r="LKK3" s="284"/>
      <c r="LKL3" s="284"/>
      <c r="LKM3" s="284"/>
      <c r="LKN3" s="284"/>
      <c r="LKO3" s="284"/>
      <c r="LKP3" s="284"/>
      <c r="LKQ3" s="284"/>
      <c r="LKR3" s="284"/>
      <c r="LKS3" s="284"/>
      <c r="LKT3" s="284"/>
      <c r="LKU3" s="284"/>
      <c r="LKV3" s="284"/>
      <c r="LKW3" s="284"/>
      <c r="LKX3" s="284"/>
      <c r="LKY3" s="284"/>
      <c r="LKZ3" s="284"/>
      <c r="LLA3" s="284"/>
      <c r="LLB3" s="284"/>
      <c r="LLC3" s="284"/>
      <c r="LLD3" s="284"/>
      <c r="LLE3" s="284"/>
      <c r="LLF3" s="284"/>
      <c r="LLG3" s="284"/>
      <c r="LLH3" s="284"/>
      <c r="LLI3" s="284"/>
      <c r="LLJ3" s="284"/>
      <c r="LLK3" s="284"/>
      <c r="LLL3" s="284"/>
      <c r="LLM3" s="284"/>
      <c r="LLN3" s="284"/>
      <c r="LLO3" s="284"/>
      <c r="LLP3" s="284"/>
      <c r="LLQ3" s="284"/>
      <c r="LLR3" s="284"/>
      <c r="LLS3" s="284"/>
      <c r="LLT3" s="284"/>
      <c r="LLU3" s="284"/>
      <c r="LLV3" s="284"/>
      <c r="LLW3" s="284"/>
      <c r="LLX3" s="284"/>
      <c r="LLY3" s="284"/>
      <c r="LLZ3" s="284"/>
      <c r="LMA3" s="284"/>
      <c r="LMB3" s="284"/>
      <c r="LMC3" s="284"/>
      <c r="LMD3" s="284"/>
      <c r="LME3" s="284"/>
      <c r="LMF3" s="284"/>
      <c r="LMG3" s="284"/>
      <c r="LMH3" s="284"/>
      <c r="LMI3" s="284"/>
      <c r="LMJ3" s="284"/>
      <c r="LMK3" s="284"/>
      <c r="LML3" s="284"/>
      <c r="LMM3" s="284"/>
      <c r="LMN3" s="284"/>
      <c r="LMO3" s="284"/>
      <c r="LMP3" s="284"/>
      <c r="LMQ3" s="284"/>
      <c r="LMR3" s="284"/>
      <c r="LMS3" s="284"/>
      <c r="LMT3" s="284"/>
      <c r="LMU3" s="284"/>
      <c r="LMV3" s="284"/>
      <c r="LMW3" s="284"/>
      <c r="LMX3" s="284"/>
      <c r="LMY3" s="284"/>
      <c r="LMZ3" s="284"/>
      <c r="LNA3" s="284"/>
      <c r="LNB3" s="284"/>
      <c r="LNC3" s="284"/>
      <c r="LND3" s="284"/>
      <c r="LNE3" s="284"/>
      <c r="LNF3" s="284"/>
      <c r="LNG3" s="284"/>
      <c r="LNH3" s="284"/>
      <c r="LNI3" s="284"/>
      <c r="LNJ3" s="284"/>
      <c r="LNK3" s="284"/>
      <c r="LNL3" s="284"/>
      <c r="LNM3" s="284"/>
      <c r="LNN3" s="284"/>
      <c r="LNO3" s="284"/>
      <c r="LNP3" s="284"/>
      <c r="LNQ3" s="284"/>
      <c r="LNR3" s="284"/>
      <c r="LNS3" s="284"/>
      <c r="LNT3" s="284"/>
      <c r="LNU3" s="284"/>
      <c r="LNV3" s="284"/>
      <c r="LNW3" s="284"/>
      <c r="LNX3" s="284"/>
      <c r="LNY3" s="284"/>
      <c r="LNZ3" s="284"/>
      <c r="LOA3" s="284"/>
      <c r="LOB3" s="284"/>
      <c r="LOC3" s="284"/>
      <c r="LOD3" s="284"/>
      <c r="LOE3" s="284"/>
      <c r="LOF3" s="284"/>
      <c r="LOG3" s="284"/>
      <c r="LOH3" s="284"/>
      <c r="LOI3" s="284"/>
      <c r="LOJ3" s="284"/>
      <c r="LOK3" s="284"/>
      <c r="LOL3" s="284"/>
      <c r="LOM3" s="284"/>
      <c r="LON3" s="284"/>
      <c r="LOO3" s="284"/>
      <c r="LOP3" s="284"/>
      <c r="LOQ3" s="284"/>
      <c r="LOR3" s="284"/>
      <c r="LOS3" s="284"/>
      <c r="LOT3" s="284"/>
      <c r="LOU3" s="284"/>
      <c r="LOV3" s="284"/>
      <c r="LOW3" s="284"/>
      <c r="LOX3" s="284"/>
      <c r="LOY3" s="284"/>
      <c r="LOZ3" s="284"/>
      <c r="LPA3" s="284"/>
      <c r="LPB3" s="284"/>
      <c r="LPC3" s="284"/>
      <c r="LPD3" s="284"/>
      <c r="LPE3" s="284"/>
      <c r="LPF3" s="284"/>
      <c r="LPG3" s="284"/>
      <c r="LPH3" s="284"/>
      <c r="LPI3" s="284"/>
      <c r="LPJ3" s="284"/>
      <c r="LPK3" s="284"/>
      <c r="LPL3" s="284"/>
      <c r="LPM3" s="284"/>
      <c r="LPN3" s="284"/>
      <c r="LPO3" s="284"/>
      <c r="LPP3" s="284"/>
      <c r="LPQ3" s="284"/>
      <c r="LPR3" s="284"/>
      <c r="LPS3" s="284"/>
      <c r="LPT3" s="284"/>
      <c r="LPU3" s="284"/>
      <c r="LPV3" s="284"/>
      <c r="LPW3" s="284"/>
      <c r="LPX3" s="284"/>
      <c r="LPY3" s="284"/>
      <c r="LPZ3" s="284"/>
      <c r="LQA3" s="284"/>
      <c r="LQB3" s="284"/>
      <c r="LQC3" s="284"/>
      <c r="LQD3" s="284"/>
      <c r="LQE3" s="284"/>
      <c r="LQF3" s="284"/>
      <c r="LQG3" s="284"/>
      <c r="LQH3" s="284"/>
      <c r="LQI3" s="284"/>
      <c r="LQJ3" s="284"/>
      <c r="LQK3" s="284"/>
      <c r="LQL3" s="284"/>
      <c r="LQM3" s="284"/>
      <c r="LQN3" s="284"/>
      <c r="LQO3" s="284"/>
      <c r="LQP3" s="284"/>
      <c r="LQQ3" s="284"/>
      <c r="LQR3" s="284"/>
      <c r="LQS3" s="284"/>
      <c r="LQT3" s="284"/>
      <c r="LQU3" s="284"/>
      <c r="LQV3" s="284"/>
      <c r="LQW3" s="284"/>
      <c r="LQX3" s="284"/>
      <c r="LQY3" s="284"/>
      <c r="LQZ3" s="284"/>
      <c r="LRA3" s="284"/>
      <c r="LRB3" s="284"/>
      <c r="LRC3" s="284"/>
      <c r="LRD3" s="284"/>
      <c r="LRE3" s="284"/>
      <c r="LRF3" s="284"/>
      <c r="LRG3" s="284"/>
      <c r="LRH3" s="284"/>
      <c r="LRI3" s="284"/>
      <c r="LRJ3" s="284"/>
      <c r="LRK3" s="284"/>
      <c r="LRL3" s="284"/>
      <c r="LRM3" s="284"/>
      <c r="LRN3" s="284"/>
      <c r="LRO3" s="284"/>
      <c r="LRP3" s="284"/>
      <c r="LRQ3" s="284"/>
      <c r="LRR3" s="284"/>
      <c r="LRS3" s="284"/>
      <c r="LRT3" s="284"/>
      <c r="LRU3" s="284"/>
      <c r="LRV3" s="284"/>
      <c r="LRW3" s="284"/>
      <c r="LRX3" s="284"/>
      <c r="LRY3" s="284"/>
      <c r="LRZ3" s="284"/>
      <c r="LSA3" s="284"/>
      <c r="LSB3" s="284"/>
      <c r="LSC3" s="284"/>
      <c r="LSD3" s="284"/>
      <c r="LSE3" s="284"/>
      <c r="LSF3" s="284"/>
      <c r="LSG3" s="284"/>
      <c r="LSH3" s="284"/>
      <c r="LSI3" s="284"/>
      <c r="LSJ3" s="284"/>
      <c r="LSK3" s="284"/>
      <c r="LSL3" s="284"/>
      <c r="LSM3" s="284"/>
      <c r="LSN3" s="284"/>
      <c r="LSO3" s="284"/>
      <c r="LSP3" s="284"/>
      <c r="LSQ3" s="284"/>
      <c r="LSR3" s="284"/>
      <c r="LSS3" s="284"/>
      <c r="LST3" s="284"/>
      <c r="LSU3" s="284"/>
      <c r="LSV3" s="284"/>
      <c r="LSW3" s="284"/>
      <c r="LSX3" s="284"/>
      <c r="LSY3" s="284"/>
      <c r="LSZ3" s="284"/>
      <c r="LTA3" s="284"/>
      <c r="LTB3" s="284"/>
      <c r="LTC3" s="284"/>
      <c r="LTD3" s="284"/>
      <c r="LTE3" s="284"/>
      <c r="LTF3" s="284"/>
      <c r="LTG3" s="284"/>
      <c r="LTH3" s="284"/>
      <c r="LTI3" s="284"/>
      <c r="LTJ3" s="284"/>
      <c r="LTK3" s="284"/>
      <c r="LTL3" s="284"/>
      <c r="LTM3" s="284"/>
      <c r="LTN3" s="284"/>
      <c r="LTO3" s="284"/>
      <c r="LTP3" s="284"/>
      <c r="LTQ3" s="284"/>
      <c r="LTR3" s="284"/>
      <c r="LTS3" s="284"/>
      <c r="LTT3" s="284"/>
      <c r="LTU3" s="284"/>
      <c r="LTV3" s="284"/>
      <c r="LTW3" s="284"/>
      <c r="LTX3" s="284"/>
      <c r="LTY3" s="284"/>
      <c r="LTZ3" s="284"/>
      <c r="LUA3" s="284"/>
      <c r="LUB3" s="284"/>
      <c r="LUC3" s="284"/>
      <c r="LUD3" s="284"/>
      <c r="LUE3" s="284"/>
      <c r="LUF3" s="284"/>
      <c r="LUG3" s="284"/>
      <c r="LUH3" s="284"/>
      <c r="LUI3" s="284"/>
      <c r="LUJ3" s="284"/>
      <c r="LUK3" s="284"/>
      <c r="LUL3" s="284"/>
      <c r="LUM3" s="284"/>
      <c r="LUN3" s="284"/>
      <c r="LUO3" s="284"/>
      <c r="LUP3" s="284"/>
      <c r="LUQ3" s="284"/>
      <c r="LUR3" s="284"/>
      <c r="LUS3" s="284"/>
      <c r="LUT3" s="284"/>
      <c r="LUU3" s="284"/>
      <c r="LUV3" s="284"/>
      <c r="LUW3" s="284"/>
      <c r="LUX3" s="284"/>
      <c r="LUY3" s="284"/>
      <c r="LUZ3" s="284"/>
      <c r="LVA3" s="284"/>
      <c r="LVB3" s="284"/>
      <c r="LVC3" s="284"/>
      <c r="LVD3" s="284"/>
      <c r="LVE3" s="284"/>
      <c r="LVF3" s="284"/>
      <c r="LVG3" s="284"/>
      <c r="LVH3" s="284"/>
      <c r="LVI3" s="284"/>
      <c r="LVJ3" s="284"/>
      <c r="LVK3" s="284"/>
      <c r="LVL3" s="284"/>
      <c r="LVM3" s="284"/>
      <c r="LVN3" s="284"/>
      <c r="LVO3" s="284"/>
      <c r="LVP3" s="284"/>
      <c r="LVQ3" s="284"/>
      <c r="LVR3" s="284"/>
      <c r="LVS3" s="284"/>
      <c r="LVT3" s="284"/>
      <c r="LVU3" s="284"/>
      <c r="LVV3" s="284"/>
      <c r="LVW3" s="284"/>
      <c r="LVX3" s="284"/>
      <c r="LVY3" s="284"/>
      <c r="LVZ3" s="284"/>
      <c r="LWA3" s="284"/>
      <c r="LWB3" s="284"/>
      <c r="LWC3" s="284"/>
      <c r="LWD3" s="284"/>
      <c r="LWE3" s="284"/>
      <c r="LWF3" s="284"/>
      <c r="LWG3" s="284"/>
      <c r="LWH3" s="284"/>
      <c r="LWI3" s="284"/>
      <c r="LWJ3" s="284"/>
      <c r="LWK3" s="284"/>
      <c r="LWL3" s="284"/>
      <c r="LWM3" s="284"/>
      <c r="LWN3" s="284"/>
      <c r="LWO3" s="284"/>
      <c r="LWP3" s="284"/>
      <c r="LWQ3" s="284"/>
      <c r="LWR3" s="284"/>
      <c r="LWS3" s="284"/>
      <c r="LWT3" s="284"/>
      <c r="LWU3" s="284"/>
      <c r="LWV3" s="284"/>
      <c r="LWW3" s="284"/>
      <c r="LWX3" s="284"/>
      <c r="LWY3" s="284"/>
      <c r="LWZ3" s="284"/>
      <c r="LXA3" s="284"/>
      <c r="LXB3" s="284"/>
      <c r="LXC3" s="284"/>
      <c r="LXD3" s="284"/>
      <c r="LXE3" s="284"/>
      <c r="LXF3" s="284"/>
      <c r="LXG3" s="284"/>
      <c r="LXH3" s="284"/>
      <c r="LXI3" s="284"/>
      <c r="LXJ3" s="284"/>
      <c r="LXK3" s="284"/>
      <c r="LXL3" s="284"/>
      <c r="LXM3" s="284"/>
      <c r="LXN3" s="284"/>
      <c r="LXO3" s="284"/>
      <c r="LXP3" s="284"/>
      <c r="LXQ3" s="284"/>
      <c r="LXR3" s="284"/>
      <c r="LXS3" s="284"/>
      <c r="LXT3" s="284"/>
      <c r="LXU3" s="284"/>
      <c r="LXV3" s="284"/>
      <c r="LXW3" s="284"/>
      <c r="LXX3" s="284"/>
      <c r="LXY3" s="284"/>
      <c r="LXZ3" s="284"/>
      <c r="LYA3" s="284"/>
      <c r="LYB3" s="284"/>
      <c r="LYC3" s="284"/>
      <c r="LYD3" s="284"/>
      <c r="LYE3" s="284"/>
      <c r="LYF3" s="284"/>
      <c r="LYG3" s="284"/>
      <c r="LYH3" s="284"/>
      <c r="LYI3" s="284"/>
      <c r="LYJ3" s="284"/>
      <c r="LYK3" s="284"/>
      <c r="LYL3" s="284"/>
      <c r="LYM3" s="284"/>
      <c r="LYN3" s="284"/>
      <c r="LYO3" s="284"/>
      <c r="LYP3" s="284"/>
      <c r="LYQ3" s="284"/>
      <c r="LYR3" s="284"/>
      <c r="LYS3" s="284"/>
      <c r="LYT3" s="284"/>
      <c r="LYU3" s="284"/>
      <c r="LYV3" s="284"/>
      <c r="LYW3" s="284"/>
      <c r="LYX3" s="284"/>
      <c r="LYY3" s="284"/>
      <c r="LYZ3" s="284"/>
      <c r="LZA3" s="284"/>
      <c r="LZB3" s="284"/>
      <c r="LZC3" s="284"/>
      <c r="LZD3" s="284"/>
      <c r="LZE3" s="284"/>
      <c r="LZF3" s="284"/>
      <c r="LZG3" s="284"/>
      <c r="LZH3" s="284"/>
      <c r="LZI3" s="284"/>
      <c r="LZJ3" s="284"/>
      <c r="LZK3" s="284"/>
      <c r="LZL3" s="284"/>
      <c r="LZM3" s="284"/>
      <c r="LZN3" s="284"/>
      <c r="LZO3" s="284"/>
      <c r="LZP3" s="284"/>
      <c r="LZQ3" s="284"/>
      <c r="LZR3" s="284"/>
      <c r="LZS3" s="284"/>
      <c r="LZT3" s="284"/>
      <c r="LZU3" s="284"/>
      <c r="LZV3" s="284"/>
      <c r="LZW3" s="284"/>
      <c r="LZX3" s="284"/>
      <c r="LZY3" s="284"/>
      <c r="LZZ3" s="284"/>
      <c r="MAA3" s="284"/>
      <c r="MAB3" s="284"/>
      <c r="MAC3" s="284"/>
      <c r="MAD3" s="284"/>
      <c r="MAE3" s="284"/>
      <c r="MAF3" s="284"/>
      <c r="MAG3" s="284"/>
      <c r="MAH3" s="284"/>
      <c r="MAI3" s="284"/>
      <c r="MAJ3" s="284"/>
      <c r="MAK3" s="284"/>
      <c r="MAL3" s="284"/>
      <c r="MAM3" s="284"/>
      <c r="MAN3" s="284"/>
      <c r="MAO3" s="284"/>
      <c r="MAP3" s="284"/>
      <c r="MAQ3" s="284"/>
      <c r="MAR3" s="284"/>
      <c r="MAS3" s="284"/>
      <c r="MAT3" s="284"/>
      <c r="MAU3" s="284"/>
      <c r="MAV3" s="284"/>
      <c r="MAW3" s="284"/>
      <c r="MAX3" s="284"/>
      <c r="MAY3" s="284"/>
      <c r="MAZ3" s="284"/>
      <c r="MBA3" s="284"/>
      <c r="MBB3" s="284"/>
      <c r="MBC3" s="284"/>
      <c r="MBD3" s="284"/>
      <c r="MBE3" s="284"/>
      <c r="MBF3" s="284"/>
      <c r="MBG3" s="284"/>
      <c r="MBH3" s="284"/>
      <c r="MBI3" s="284"/>
      <c r="MBJ3" s="284"/>
      <c r="MBK3" s="284"/>
      <c r="MBL3" s="284"/>
      <c r="MBM3" s="284"/>
      <c r="MBN3" s="284"/>
      <c r="MBO3" s="284"/>
      <c r="MBP3" s="284"/>
      <c r="MBQ3" s="284"/>
      <c r="MBR3" s="284"/>
      <c r="MBS3" s="284"/>
      <c r="MBT3" s="284"/>
      <c r="MBU3" s="284"/>
      <c r="MBV3" s="284"/>
      <c r="MBW3" s="284"/>
      <c r="MBX3" s="284"/>
      <c r="MBY3" s="284"/>
      <c r="MBZ3" s="284"/>
      <c r="MCA3" s="284"/>
      <c r="MCB3" s="284"/>
      <c r="MCC3" s="284"/>
      <c r="MCD3" s="284"/>
      <c r="MCE3" s="284"/>
      <c r="MCF3" s="284"/>
      <c r="MCG3" s="284"/>
      <c r="MCH3" s="284"/>
      <c r="MCI3" s="284"/>
      <c r="MCJ3" s="284"/>
      <c r="MCK3" s="284"/>
      <c r="MCL3" s="284"/>
      <c r="MCM3" s="284"/>
      <c r="MCN3" s="284"/>
      <c r="MCO3" s="284"/>
      <c r="MCP3" s="284"/>
      <c r="MCQ3" s="284"/>
      <c r="MCR3" s="284"/>
      <c r="MCS3" s="284"/>
      <c r="MCT3" s="284"/>
      <c r="MCU3" s="284"/>
      <c r="MCV3" s="284"/>
      <c r="MCW3" s="284"/>
      <c r="MCX3" s="284"/>
      <c r="MCY3" s="284"/>
      <c r="MCZ3" s="284"/>
      <c r="MDA3" s="284"/>
      <c r="MDB3" s="284"/>
      <c r="MDC3" s="284"/>
      <c r="MDD3" s="284"/>
      <c r="MDE3" s="284"/>
      <c r="MDF3" s="284"/>
      <c r="MDG3" s="284"/>
      <c r="MDH3" s="284"/>
      <c r="MDI3" s="284"/>
      <c r="MDJ3" s="284"/>
      <c r="MDK3" s="284"/>
      <c r="MDL3" s="284"/>
      <c r="MDM3" s="284"/>
      <c r="MDN3" s="284"/>
      <c r="MDO3" s="284"/>
      <c r="MDP3" s="284"/>
      <c r="MDQ3" s="284"/>
      <c r="MDR3" s="284"/>
      <c r="MDS3" s="284"/>
      <c r="MDT3" s="284"/>
      <c r="MDU3" s="284"/>
      <c r="MDV3" s="284"/>
      <c r="MDW3" s="284"/>
      <c r="MDX3" s="284"/>
      <c r="MDY3" s="284"/>
      <c r="MDZ3" s="284"/>
      <c r="MEA3" s="284"/>
      <c r="MEB3" s="284"/>
      <c r="MEC3" s="284"/>
      <c r="MED3" s="284"/>
      <c r="MEE3" s="284"/>
      <c r="MEF3" s="284"/>
      <c r="MEG3" s="284"/>
      <c r="MEH3" s="284"/>
      <c r="MEI3" s="284"/>
      <c r="MEJ3" s="284"/>
      <c r="MEK3" s="284"/>
      <c r="MEL3" s="284"/>
      <c r="MEM3" s="284"/>
      <c r="MEN3" s="284"/>
      <c r="MEO3" s="284"/>
      <c r="MEP3" s="284"/>
      <c r="MEQ3" s="284"/>
      <c r="MER3" s="284"/>
      <c r="MES3" s="284"/>
      <c r="MET3" s="284"/>
      <c r="MEU3" s="284"/>
      <c r="MEV3" s="284"/>
      <c r="MEW3" s="284"/>
      <c r="MEX3" s="284"/>
      <c r="MEY3" s="284"/>
      <c r="MEZ3" s="284"/>
      <c r="MFA3" s="284"/>
      <c r="MFB3" s="284"/>
      <c r="MFC3" s="284"/>
      <c r="MFD3" s="284"/>
      <c r="MFE3" s="284"/>
      <c r="MFF3" s="284"/>
      <c r="MFG3" s="284"/>
      <c r="MFH3" s="284"/>
      <c r="MFI3" s="284"/>
      <c r="MFJ3" s="284"/>
      <c r="MFK3" s="284"/>
      <c r="MFL3" s="284"/>
      <c r="MFM3" s="284"/>
      <c r="MFN3" s="284"/>
      <c r="MFO3" s="284"/>
      <c r="MFP3" s="284"/>
      <c r="MFQ3" s="284"/>
      <c r="MFR3" s="284"/>
      <c r="MFS3" s="284"/>
      <c r="MFT3" s="284"/>
      <c r="MFU3" s="284"/>
      <c r="MFV3" s="284"/>
      <c r="MFW3" s="284"/>
      <c r="MFX3" s="284"/>
      <c r="MFY3" s="284"/>
      <c r="MFZ3" s="284"/>
      <c r="MGA3" s="284"/>
      <c r="MGB3" s="284"/>
      <c r="MGC3" s="284"/>
      <c r="MGD3" s="284"/>
      <c r="MGE3" s="284"/>
      <c r="MGF3" s="284"/>
      <c r="MGG3" s="284"/>
      <c r="MGH3" s="284"/>
      <c r="MGI3" s="284"/>
      <c r="MGJ3" s="284"/>
      <c r="MGK3" s="284"/>
      <c r="MGL3" s="284"/>
      <c r="MGM3" s="284"/>
      <c r="MGN3" s="284"/>
      <c r="MGO3" s="284"/>
      <c r="MGP3" s="284"/>
      <c r="MGQ3" s="284"/>
      <c r="MGR3" s="284"/>
      <c r="MGS3" s="284"/>
      <c r="MGT3" s="284"/>
      <c r="MGU3" s="284"/>
      <c r="MGV3" s="284"/>
      <c r="MGW3" s="284"/>
      <c r="MGX3" s="284"/>
      <c r="MGY3" s="284"/>
      <c r="MGZ3" s="284"/>
      <c r="MHA3" s="284"/>
      <c r="MHB3" s="284"/>
      <c r="MHC3" s="284"/>
      <c r="MHD3" s="284"/>
      <c r="MHE3" s="284"/>
      <c r="MHF3" s="284"/>
      <c r="MHG3" s="284"/>
      <c r="MHH3" s="284"/>
      <c r="MHI3" s="284"/>
      <c r="MHJ3" s="284"/>
      <c r="MHK3" s="284"/>
      <c r="MHL3" s="284"/>
      <c r="MHM3" s="284"/>
      <c r="MHN3" s="284"/>
      <c r="MHO3" s="284"/>
      <c r="MHP3" s="284"/>
      <c r="MHQ3" s="284"/>
      <c r="MHR3" s="284"/>
      <c r="MHS3" s="284"/>
      <c r="MHT3" s="284"/>
      <c r="MHU3" s="284"/>
      <c r="MHV3" s="284"/>
      <c r="MHW3" s="284"/>
      <c r="MHX3" s="284"/>
      <c r="MHY3" s="284"/>
      <c r="MHZ3" s="284"/>
      <c r="MIA3" s="284"/>
      <c r="MIB3" s="284"/>
      <c r="MIC3" s="284"/>
      <c r="MID3" s="284"/>
      <c r="MIE3" s="284"/>
      <c r="MIF3" s="284"/>
      <c r="MIG3" s="284"/>
      <c r="MIH3" s="284"/>
      <c r="MII3" s="284"/>
      <c r="MIJ3" s="284"/>
      <c r="MIK3" s="284"/>
      <c r="MIL3" s="284"/>
      <c r="MIM3" s="284"/>
      <c r="MIN3" s="284"/>
      <c r="MIO3" s="284"/>
      <c r="MIP3" s="284"/>
      <c r="MIQ3" s="284"/>
      <c r="MIR3" s="284"/>
      <c r="MIS3" s="284"/>
      <c r="MIT3" s="284"/>
      <c r="MIU3" s="284"/>
      <c r="MIV3" s="284"/>
      <c r="MIW3" s="284"/>
      <c r="MIX3" s="284"/>
      <c r="MIY3" s="284"/>
      <c r="MIZ3" s="284"/>
      <c r="MJA3" s="284"/>
      <c r="MJB3" s="284"/>
      <c r="MJC3" s="284"/>
      <c r="MJD3" s="284"/>
      <c r="MJE3" s="284"/>
      <c r="MJF3" s="284"/>
      <c r="MJG3" s="284"/>
      <c r="MJH3" s="284"/>
      <c r="MJI3" s="284"/>
      <c r="MJJ3" s="284"/>
      <c r="MJK3" s="284"/>
      <c r="MJL3" s="284"/>
      <c r="MJM3" s="284"/>
      <c r="MJN3" s="284"/>
      <c r="MJO3" s="284"/>
      <c r="MJP3" s="284"/>
      <c r="MJQ3" s="284"/>
      <c r="MJR3" s="284"/>
      <c r="MJS3" s="284"/>
      <c r="MJT3" s="284"/>
      <c r="MJU3" s="284"/>
      <c r="MJV3" s="284"/>
      <c r="MJW3" s="284"/>
      <c r="MJX3" s="284"/>
      <c r="MJY3" s="284"/>
      <c r="MJZ3" s="284"/>
      <c r="MKA3" s="284"/>
      <c r="MKB3" s="284"/>
      <c r="MKC3" s="284"/>
      <c r="MKD3" s="284"/>
      <c r="MKE3" s="284"/>
      <c r="MKF3" s="284"/>
      <c r="MKG3" s="284"/>
      <c r="MKH3" s="284"/>
      <c r="MKI3" s="284"/>
      <c r="MKJ3" s="284"/>
      <c r="MKK3" s="284"/>
      <c r="MKL3" s="284"/>
      <c r="MKM3" s="284"/>
      <c r="MKN3" s="284"/>
      <c r="MKO3" s="284"/>
      <c r="MKP3" s="284"/>
      <c r="MKQ3" s="284"/>
      <c r="MKR3" s="284"/>
      <c r="MKS3" s="284"/>
      <c r="MKT3" s="284"/>
      <c r="MKU3" s="284"/>
      <c r="MKV3" s="284"/>
      <c r="MKW3" s="284"/>
      <c r="MKX3" s="284"/>
      <c r="MKY3" s="284"/>
      <c r="MKZ3" s="284"/>
      <c r="MLA3" s="284"/>
      <c r="MLB3" s="284"/>
      <c r="MLC3" s="284"/>
      <c r="MLD3" s="284"/>
      <c r="MLE3" s="284"/>
      <c r="MLF3" s="284"/>
      <c r="MLG3" s="284"/>
      <c r="MLH3" s="284"/>
      <c r="MLI3" s="284"/>
      <c r="MLJ3" s="284"/>
      <c r="MLK3" s="284"/>
      <c r="MLL3" s="284"/>
      <c r="MLM3" s="284"/>
      <c r="MLN3" s="284"/>
      <c r="MLO3" s="284"/>
      <c r="MLP3" s="284"/>
      <c r="MLQ3" s="284"/>
      <c r="MLR3" s="284"/>
      <c r="MLS3" s="284"/>
      <c r="MLT3" s="284"/>
      <c r="MLU3" s="284"/>
      <c r="MLV3" s="284"/>
      <c r="MLW3" s="284"/>
      <c r="MLX3" s="284"/>
      <c r="MLY3" s="284"/>
      <c r="MLZ3" s="284"/>
      <c r="MMA3" s="284"/>
      <c r="MMB3" s="284"/>
      <c r="MMC3" s="284"/>
      <c r="MMD3" s="284"/>
      <c r="MME3" s="284"/>
      <c r="MMF3" s="284"/>
      <c r="MMG3" s="284"/>
      <c r="MMH3" s="284"/>
      <c r="MMI3" s="284"/>
      <c r="MMJ3" s="284"/>
      <c r="MMK3" s="284"/>
      <c r="MML3" s="284"/>
      <c r="MMM3" s="284"/>
      <c r="MMN3" s="284"/>
      <c r="MMO3" s="284"/>
      <c r="MMP3" s="284"/>
      <c r="MMQ3" s="284"/>
      <c r="MMR3" s="284"/>
      <c r="MMS3" s="284"/>
      <c r="MMT3" s="284"/>
      <c r="MMU3" s="284"/>
      <c r="MMV3" s="284"/>
      <c r="MMW3" s="284"/>
      <c r="MMX3" s="284"/>
      <c r="MMY3" s="284"/>
      <c r="MMZ3" s="284"/>
      <c r="MNA3" s="284"/>
      <c r="MNB3" s="284"/>
      <c r="MNC3" s="284"/>
      <c r="MND3" s="284"/>
      <c r="MNE3" s="284"/>
      <c r="MNF3" s="284"/>
      <c r="MNG3" s="284"/>
      <c r="MNH3" s="284"/>
      <c r="MNI3" s="284"/>
      <c r="MNJ3" s="284"/>
      <c r="MNK3" s="284"/>
      <c r="MNL3" s="284"/>
      <c r="MNM3" s="284"/>
      <c r="MNN3" s="284"/>
      <c r="MNO3" s="284"/>
      <c r="MNP3" s="284"/>
      <c r="MNQ3" s="284"/>
      <c r="MNR3" s="284"/>
      <c r="MNS3" s="284"/>
      <c r="MNT3" s="284"/>
      <c r="MNU3" s="284"/>
      <c r="MNV3" s="284"/>
      <c r="MNW3" s="284"/>
      <c r="MNX3" s="284"/>
      <c r="MNY3" s="284"/>
      <c r="MNZ3" s="284"/>
      <c r="MOA3" s="284"/>
      <c r="MOB3" s="284"/>
      <c r="MOC3" s="284"/>
      <c r="MOD3" s="284"/>
      <c r="MOE3" s="284"/>
      <c r="MOF3" s="284"/>
      <c r="MOG3" s="284"/>
      <c r="MOH3" s="284"/>
      <c r="MOI3" s="284"/>
      <c r="MOJ3" s="284"/>
      <c r="MOK3" s="284"/>
      <c r="MOL3" s="284"/>
      <c r="MOM3" s="284"/>
      <c r="MON3" s="284"/>
      <c r="MOO3" s="284"/>
      <c r="MOP3" s="284"/>
      <c r="MOQ3" s="284"/>
      <c r="MOR3" s="284"/>
      <c r="MOS3" s="284"/>
      <c r="MOT3" s="284"/>
      <c r="MOU3" s="284"/>
      <c r="MOV3" s="284"/>
      <c r="MOW3" s="284"/>
      <c r="MOX3" s="284"/>
      <c r="MOY3" s="284"/>
      <c r="MOZ3" s="284"/>
      <c r="MPA3" s="284"/>
      <c r="MPB3" s="284"/>
      <c r="MPC3" s="284"/>
      <c r="MPD3" s="284"/>
      <c r="MPE3" s="284"/>
      <c r="MPF3" s="284"/>
      <c r="MPG3" s="284"/>
      <c r="MPH3" s="284"/>
      <c r="MPI3" s="284"/>
      <c r="MPJ3" s="284"/>
      <c r="MPK3" s="284"/>
      <c r="MPL3" s="284"/>
      <c r="MPM3" s="284"/>
      <c r="MPN3" s="284"/>
      <c r="MPO3" s="284"/>
      <c r="MPP3" s="284"/>
      <c r="MPQ3" s="284"/>
      <c r="MPR3" s="284"/>
      <c r="MPS3" s="284"/>
      <c r="MPT3" s="284"/>
      <c r="MPU3" s="284"/>
      <c r="MPV3" s="284"/>
      <c r="MPW3" s="284"/>
      <c r="MPX3" s="284"/>
      <c r="MPY3" s="284"/>
      <c r="MPZ3" s="284"/>
      <c r="MQA3" s="284"/>
      <c r="MQB3" s="284"/>
      <c r="MQC3" s="284"/>
      <c r="MQD3" s="284"/>
      <c r="MQE3" s="284"/>
      <c r="MQF3" s="284"/>
      <c r="MQG3" s="284"/>
      <c r="MQH3" s="284"/>
      <c r="MQI3" s="284"/>
      <c r="MQJ3" s="284"/>
      <c r="MQK3" s="284"/>
      <c r="MQL3" s="284"/>
      <c r="MQM3" s="284"/>
      <c r="MQN3" s="284"/>
      <c r="MQO3" s="284"/>
      <c r="MQP3" s="284"/>
      <c r="MQQ3" s="284"/>
      <c r="MQR3" s="284"/>
      <c r="MQS3" s="284"/>
      <c r="MQT3" s="284"/>
      <c r="MQU3" s="284"/>
      <c r="MQV3" s="284"/>
      <c r="MQW3" s="284"/>
      <c r="MQX3" s="284"/>
      <c r="MQY3" s="284"/>
      <c r="MQZ3" s="284"/>
      <c r="MRA3" s="284"/>
      <c r="MRB3" s="284"/>
      <c r="MRC3" s="284"/>
      <c r="MRD3" s="284"/>
      <c r="MRE3" s="284"/>
      <c r="MRF3" s="284"/>
      <c r="MRG3" s="284"/>
      <c r="MRH3" s="284"/>
      <c r="MRI3" s="284"/>
      <c r="MRJ3" s="284"/>
      <c r="MRK3" s="284"/>
      <c r="MRL3" s="284"/>
      <c r="MRM3" s="284"/>
      <c r="MRN3" s="284"/>
      <c r="MRO3" s="284"/>
      <c r="MRP3" s="284"/>
      <c r="MRQ3" s="284"/>
      <c r="MRR3" s="284"/>
      <c r="MRS3" s="284"/>
      <c r="MRT3" s="284"/>
      <c r="MRU3" s="284"/>
      <c r="MRV3" s="284"/>
      <c r="MRW3" s="284"/>
      <c r="MRX3" s="284"/>
      <c r="MRY3" s="284"/>
      <c r="MRZ3" s="284"/>
      <c r="MSA3" s="284"/>
      <c r="MSB3" s="284"/>
      <c r="MSC3" s="284"/>
      <c r="MSD3" s="284"/>
      <c r="MSE3" s="284"/>
      <c r="MSF3" s="284"/>
      <c r="MSG3" s="284"/>
      <c r="MSH3" s="284"/>
      <c r="MSI3" s="284"/>
      <c r="MSJ3" s="284"/>
      <c r="MSK3" s="284"/>
      <c r="MSL3" s="284"/>
      <c r="MSM3" s="284"/>
      <c r="MSN3" s="284"/>
      <c r="MSO3" s="284"/>
      <c r="MSP3" s="284"/>
      <c r="MSQ3" s="284"/>
      <c r="MSR3" s="284"/>
      <c r="MSS3" s="284"/>
      <c r="MST3" s="284"/>
      <c r="MSU3" s="284"/>
      <c r="MSV3" s="284"/>
      <c r="MSW3" s="284"/>
      <c r="MSX3" s="284"/>
      <c r="MSY3" s="284"/>
      <c r="MSZ3" s="284"/>
      <c r="MTA3" s="284"/>
      <c r="MTB3" s="284"/>
      <c r="MTC3" s="284"/>
      <c r="MTD3" s="284"/>
      <c r="MTE3" s="284"/>
      <c r="MTF3" s="284"/>
      <c r="MTG3" s="284"/>
      <c r="MTH3" s="284"/>
      <c r="MTI3" s="284"/>
      <c r="MTJ3" s="284"/>
      <c r="MTK3" s="284"/>
      <c r="MTL3" s="284"/>
      <c r="MTM3" s="284"/>
      <c r="MTN3" s="284"/>
      <c r="MTO3" s="284"/>
      <c r="MTP3" s="284"/>
      <c r="MTQ3" s="284"/>
      <c r="MTR3" s="284"/>
      <c r="MTS3" s="284"/>
      <c r="MTT3" s="284"/>
      <c r="MTU3" s="284"/>
      <c r="MTV3" s="284"/>
      <c r="MTW3" s="284"/>
      <c r="MTX3" s="284"/>
      <c r="MTY3" s="284"/>
      <c r="MTZ3" s="284"/>
      <c r="MUA3" s="284"/>
      <c r="MUB3" s="284"/>
      <c r="MUC3" s="284"/>
      <c r="MUD3" s="284"/>
      <c r="MUE3" s="284"/>
      <c r="MUF3" s="284"/>
      <c r="MUG3" s="284"/>
      <c r="MUH3" s="284"/>
      <c r="MUI3" s="284"/>
      <c r="MUJ3" s="284"/>
      <c r="MUK3" s="284"/>
      <c r="MUL3" s="284"/>
      <c r="MUM3" s="284"/>
      <c r="MUN3" s="284"/>
      <c r="MUO3" s="284"/>
      <c r="MUP3" s="284"/>
      <c r="MUQ3" s="284"/>
      <c r="MUR3" s="284"/>
      <c r="MUS3" s="284"/>
      <c r="MUT3" s="284"/>
      <c r="MUU3" s="284"/>
      <c r="MUV3" s="284"/>
      <c r="MUW3" s="284"/>
      <c r="MUX3" s="284"/>
      <c r="MUY3" s="284"/>
      <c r="MUZ3" s="284"/>
      <c r="MVA3" s="284"/>
      <c r="MVB3" s="284"/>
      <c r="MVC3" s="284"/>
      <c r="MVD3" s="284"/>
      <c r="MVE3" s="284"/>
      <c r="MVF3" s="284"/>
      <c r="MVG3" s="284"/>
      <c r="MVH3" s="284"/>
      <c r="MVI3" s="284"/>
      <c r="MVJ3" s="284"/>
      <c r="MVK3" s="284"/>
      <c r="MVL3" s="284"/>
      <c r="MVM3" s="284"/>
      <c r="MVN3" s="284"/>
      <c r="MVO3" s="284"/>
      <c r="MVP3" s="284"/>
      <c r="MVQ3" s="284"/>
      <c r="MVR3" s="284"/>
      <c r="MVS3" s="284"/>
      <c r="MVT3" s="284"/>
      <c r="MVU3" s="284"/>
      <c r="MVV3" s="284"/>
      <c r="MVW3" s="284"/>
      <c r="MVX3" s="284"/>
      <c r="MVY3" s="284"/>
      <c r="MVZ3" s="284"/>
      <c r="MWA3" s="284"/>
      <c r="MWB3" s="284"/>
      <c r="MWC3" s="284"/>
      <c r="MWD3" s="284"/>
      <c r="MWE3" s="284"/>
      <c r="MWF3" s="284"/>
      <c r="MWG3" s="284"/>
      <c r="MWH3" s="284"/>
      <c r="MWI3" s="284"/>
      <c r="MWJ3" s="284"/>
      <c r="MWK3" s="284"/>
      <c r="MWL3" s="284"/>
      <c r="MWM3" s="284"/>
      <c r="MWN3" s="284"/>
      <c r="MWO3" s="284"/>
      <c r="MWP3" s="284"/>
      <c r="MWQ3" s="284"/>
      <c r="MWR3" s="284"/>
      <c r="MWS3" s="284"/>
      <c r="MWT3" s="284"/>
      <c r="MWU3" s="284"/>
      <c r="MWV3" s="284"/>
      <c r="MWW3" s="284"/>
      <c r="MWX3" s="284"/>
      <c r="MWY3" s="284"/>
      <c r="MWZ3" s="284"/>
      <c r="MXA3" s="284"/>
      <c r="MXB3" s="284"/>
      <c r="MXC3" s="284"/>
      <c r="MXD3" s="284"/>
      <c r="MXE3" s="284"/>
      <c r="MXF3" s="284"/>
      <c r="MXG3" s="284"/>
      <c r="MXH3" s="284"/>
      <c r="MXI3" s="284"/>
      <c r="MXJ3" s="284"/>
      <c r="MXK3" s="284"/>
      <c r="MXL3" s="284"/>
      <c r="MXM3" s="284"/>
      <c r="MXN3" s="284"/>
      <c r="MXO3" s="284"/>
      <c r="MXP3" s="284"/>
      <c r="MXQ3" s="284"/>
      <c r="MXR3" s="284"/>
      <c r="MXS3" s="284"/>
      <c r="MXT3" s="284"/>
      <c r="MXU3" s="284"/>
      <c r="MXV3" s="284"/>
      <c r="MXW3" s="284"/>
      <c r="MXX3" s="284"/>
      <c r="MXY3" s="284"/>
      <c r="MXZ3" s="284"/>
      <c r="MYA3" s="284"/>
      <c r="MYB3" s="284"/>
      <c r="MYC3" s="284"/>
      <c r="MYD3" s="284"/>
      <c r="MYE3" s="284"/>
      <c r="MYF3" s="284"/>
      <c r="MYG3" s="284"/>
      <c r="MYH3" s="284"/>
      <c r="MYI3" s="284"/>
      <c r="MYJ3" s="284"/>
      <c r="MYK3" s="284"/>
      <c r="MYL3" s="284"/>
      <c r="MYM3" s="284"/>
      <c r="MYN3" s="284"/>
      <c r="MYO3" s="284"/>
      <c r="MYP3" s="284"/>
      <c r="MYQ3" s="284"/>
      <c r="MYR3" s="284"/>
      <c r="MYS3" s="284"/>
      <c r="MYT3" s="284"/>
      <c r="MYU3" s="284"/>
      <c r="MYV3" s="284"/>
      <c r="MYW3" s="284"/>
      <c r="MYX3" s="284"/>
      <c r="MYY3" s="284"/>
      <c r="MYZ3" s="284"/>
      <c r="MZA3" s="284"/>
      <c r="MZB3" s="284"/>
      <c r="MZC3" s="284"/>
      <c r="MZD3" s="284"/>
      <c r="MZE3" s="284"/>
      <c r="MZF3" s="284"/>
      <c r="MZG3" s="284"/>
      <c r="MZH3" s="284"/>
      <c r="MZI3" s="284"/>
      <c r="MZJ3" s="284"/>
      <c r="MZK3" s="284"/>
      <c r="MZL3" s="284"/>
      <c r="MZM3" s="284"/>
      <c r="MZN3" s="284"/>
      <c r="MZO3" s="284"/>
      <c r="MZP3" s="284"/>
      <c r="MZQ3" s="284"/>
      <c r="MZR3" s="284"/>
      <c r="MZS3" s="284"/>
      <c r="MZT3" s="284"/>
      <c r="MZU3" s="284"/>
      <c r="MZV3" s="284"/>
      <c r="MZW3" s="284"/>
      <c r="MZX3" s="284"/>
      <c r="MZY3" s="284"/>
      <c r="MZZ3" s="284"/>
      <c r="NAA3" s="284"/>
      <c r="NAB3" s="284"/>
      <c r="NAC3" s="284"/>
      <c r="NAD3" s="284"/>
      <c r="NAE3" s="284"/>
      <c r="NAF3" s="284"/>
      <c r="NAG3" s="284"/>
      <c r="NAH3" s="284"/>
      <c r="NAI3" s="284"/>
      <c r="NAJ3" s="284"/>
      <c r="NAK3" s="284"/>
      <c r="NAL3" s="284"/>
      <c r="NAM3" s="284"/>
      <c r="NAN3" s="284"/>
      <c r="NAO3" s="284"/>
      <c r="NAP3" s="284"/>
      <c r="NAQ3" s="284"/>
      <c r="NAR3" s="284"/>
      <c r="NAS3" s="284"/>
      <c r="NAT3" s="284"/>
      <c r="NAU3" s="284"/>
      <c r="NAV3" s="284"/>
      <c r="NAW3" s="284"/>
      <c r="NAX3" s="284"/>
      <c r="NAY3" s="284"/>
      <c r="NAZ3" s="284"/>
      <c r="NBA3" s="284"/>
      <c r="NBB3" s="284"/>
      <c r="NBC3" s="284"/>
      <c r="NBD3" s="284"/>
      <c r="NBE3" s="284"/>
      <c r="NBF3" s="284"/>
      <c r="NBG3" s="284"/>
      <c r="NBH3" s="284"/>
      <c r="NBI3" s="284"/>
      <c r="NBJ3" s="284"/>
      <c r="NBK3" s="284"/>
      <c r="NBL3" s="284"/>
      <c r="NBM3" s="284"/>
      <c r="NBN3" s="284"/>
      <c r="NBO3" s="284"/>
      <c r="NBP3" s="284"/>
      <c r="NBQ3" s="284"/>
      <c r="NBR3" s="284"/>
      <c r="NBS3" s="284"/>
      <c r="NBT3" s="284"/>
      <c r="NBU3" s="284"/>
      <c r="NBV3" s="284"/>
      <c r="NBW3" s="284"/>
      <c r="NBX3" s="284"/>
      <c r="NBY3" s="284"/>
      <c r="NBZ3" s="284"/>
      <c r="NCA3" s="284"/>
      <c r="NCB3" s="284"/>
      <c r="NCC3" s="284"/>
      <c r="NCD3" s="284"/>
      <c r="NCE3" s="284"/>
      <c r="NCF3" s="284"/>
      <c r="NCG3" s="284"/>
      <c r="NCH3" s="284"/>
      <c r="NCI3" s="284"/>
      <c r="NCJ3" s="284"/>
      <c r="NCK3" s="284"/>
      <c r="NCL3" s="284"/>
      <c r="NCM3" s="284"/>
      <c r="NCN3" s="284"/>
      <c r="NCO3" s="284"/>
      <c r="NCP3" s="284"/>
      <c r="NCQ3" s="284"/>
      <c r="NCR3" s="284"/>
      <c r="NCS3" s="284"/>
      <c r="NCT3" s="284"/>
      <c r="NCU3" s="284"/>
      <c r="NCV3" s="284"/>
      <c r="NCW3" s="284"/>
      <c r="NCX3" s="284"/>
      <c r="NCY3" s="284"/>
      <c r="NCZ3" s="284"/>
      <c r="NDA3" s="284"/>
      <c r="NDB3" s="284"/>
      <c r="NDC3" s="284"/>
      <c r="NDD3" s="284"/>
      <c r="NDE3" s="284"/>
      <c r="NDF3" s="284"/>
      <c r="NDG3" s="284"/>
      <c r="NDH3" s="284"/>
      <c r="NDI3" s="284"/>
      <c r="NDJ3" s="284"/>
      <c r="NDK3" s="284"/>
      <c r="NDL3" s="284"/>
      <c r="NDM3" s="284"/>
      <c r="NDN3" s="284"/>
      <c r="NDO3" s="284"/>
      <c r="NDP3" s="284"/>
      <c r="NDQ3" s="284"/>
      <c r="NDR3" s="284"/>
      <c r="NDS3" s="284"/>
      <c r="NDT3" s="284"/>
      <c r="NDU3" s="284"/>
      <c r="NDV3" s="284"/>
      <c r="NDW3" s="284"/>
      <c r="NDX3" s="284"/>
      <c r="NDY3" s="284"/>
      <c r="NDZ3" s="284"/>
      <c r="NEA3" s="284"/>
      <c r="NEB3" s="284"/>
      <c r="NEC3" s="284"/>
      <c r="NED3" s="284"/>
      <c r="NEE3" s="284"/>
      <c r="NEF3" s="284"/>
      <c r="NEG3" s="284"/>
      <c r="NEH3" s="284"/>
      <c r="NEI3" s="284"/>
      <c r="NEJ3" s="284"/>
      <c r="NEK3" s="284"/>
      <c r="NEL3" s="284"/>
      <c r="NEM3" s="284"/>
      <c r="NEN3" s="284"/>
      <c r="NEO3" s="284"/>
      <c r="NEP3" s="284"/>
      <c r="NEQ3" s="284"/>
      <c r="NER3" s="284"/>
      <c r="NES3" s="284"/>
      <c r="NET3" s="284"/>
      <c r="NEU3" s="284"/>
      <c r="NEV3" s="284"/>
      <c r="NEW3" s="284"/>
      <c r="NEX3" s="284"/>
      <c r="NEY3" s="284"/>
      <c r="NEZ3" s="284"/>
      <c r="NFA3" s="284"/>
      <c r="NFB3" s="284"/>
      <c r="NFC3" s="284"/>
      <c r="NFD3" s="284"/>
      <c r="NFE3" s="284"/>
      <c r="NFF3" s="284"/>
      <c r="NFG3" s="284"/>
      <c r="NFH3" s="284"/>
      <c r="NFI3" s="284"/>
      <c r="NFJ3" s="284"/>
      <c r="NFK3" s="284"/>
      <c r="NFL3" s="284"/>
      <c r="NFM3" s="284"/>
      <c r="NFN3" s="284"/>
      <c r="NFO3" s="284"/>
      <c r="NFP3" s="284"/>
      <c r="NFQ3" s="284"/>
      <c r="NFR3" s="284"/>
      <c r="NFS3" s="284"/>
      <c r="NFT3" s="284"/>
      <c r="NFU3" s="284"/>
      <c r="NFV3" s="284"/>
      <c r="NFW3" s="284"/>
      <c r="NFX3" s="284"/>
      <c r="NFY3" s="284"/>
      <c r="NFZ3" s="284"/>
      <c r="NGA3" s="284"/>
      <c r="NGB3" s="284"/>
      <c r="NGC3" s="284"/>
      <c r="NGD3" s="284"/>
      <c r="NGE3" s="284"/>
      <c r="NGF3" s="284"/>
      <c r="NGG3" s="284"/>
      <c r="NGH3" s="284"/>
      <c r="NGI3" s="284"/>
      <c r="NGJ3" s="284"/>
      <c r="NGK3" s="284"/>
      <c r="NGL3" s="284"/>
      <c r="NGM3" s="284"/>
      <c r="NGN3" s="284"/>
      <c r="NGO3" s="284"/>
      <c r="NGP3" s="284"/>
      <c r="NGQ3" s="284"/>
      <c r="NGR3" s="284"/>
      <c r="NGS3" s="284"/>
      <c r="NGT3" s="284"/>
      <c r="NGU3" s="284"/>
      <c r="NGV3" s="284"/>
      <c r="NGW3" s="284"/>
      <c r="NGX3" s="284"/>
      <c r="NGY3" s="284"/>
      <c r="NGZ3" s="284"/>
      <c r="NHA3" s="284"/>
      <c r="NHB3" s="284"/>
      <c r="NHC3" s="284"/>
      <c r="NHD3" s="284"/>
      <c r="NHE3" s="284"/>
      <c r="NHF3" s="284"/>
      <c r="NHG3" s="284"/>
      <c r="NHH3" s="284"/>
      <c r="NHI3" s="284"/>
      <c r="NHJ3" s="284"/>
      <c r="NHK3" s="284"/>
      <c r="NHL3" s="284"/>
      <c r="NHM3" s="284"/>
      <c r="NHN3" s="284"/>
      <c r="NHO3" s="284"/>
      <c r="NHP3" s="284"/>
      <c r="NHQ3" s="284"/>
      <c r="NHR3" s="284"/>
      <c r="NHS3" s="284"/>
      <c r="NHT3" s="284"/>
      <c r="NHU3" s="284"/>
      <c r="NHV3" s="284"/>
      <c r="NHW3" s="284"/>
      <c r="NHX3" s="284"/>
      <c r="NHY3" s="284"/>
      <c r="NHZ3" s="284"/>
      <c r="NIA3" s="284"/>
      <c r="NIB3" s="284"/>
      <c r="NIC3" s="284"/>
      <c r="NID3" s="284"/>
      <c r="NIE3" s="284"/>
      <c r="NIF3" s="284"/>
      <c r="NIG3" s="284"/>
      <c r="NIH3" s="284"/>
      <c r="NII3" s="284"/>
      <c r="NIJ3" s="284"/>
      <c r="NIK3" s="284"/>
      <c r="NIL3" s="284"/>
      <c r="NIM3" s="284"/>
      <c r="NIN3" s="284"/>
      <c r="NIO3" s="284"/>
      <c r="NIP3" s="284"/>
      <c r="NIQ3" s="284"/>
      <c r="NIR3" s="284"/>
      <c r="NIS3" s="284"/>
      <c r="NIT3" s="284"/>
      <c r="NIU3" s="284"/>
      <c r="NIV3" s="284"/>
      <c r="NIW3" s="284"/>
      <c r="NIX3" s="284"/>
      <c r="NIY3" s="284"/>
      <c r="NIZ3" s="284"/>
      <c r="NJA3" s="284"/>
      <c r="NJB3" s="284"/>
      <c r="NJC3" s="284"/>
      <c r="NJD3" s="284"/>
      <c r="NJE3" s="284"/>
      <c r="NJF3" s="284"/>
      <c r="NJG3" s="284"/>
      <c r="NJH3" s="284"/>
      <c r="NJI3" s="284"/>
      <c r="NJJ3" s="284"/>
      <c r="NJK3" s="284"/>
      <c r="NJL3" s="284"/>
      <c r="NJM3" s="284"/>
      <c r="NJN3" s="284"/>
      <c r="NJO3" s="284"/>
      <c r="NJP3" s="284"/>
      <c r="NJQ3" s="284"/>
      <c r="NJR3" s="284"/>
      <c r="NJS3" s="284"/>
      <c r="NJT3" s="284"/>
      <c r="NJU3" s="284"/>
      <c r="NJV3" s="284"/>
      <c r="NJW3" s="284"/>
      <c r="NJX3" s="284"/>
      <c r="NJY3" s="284"/>
      <c r="NJZ3" s="284"/>
      <c r="NKA3" s="284"/>
      <c r="NKB3" s="284"/>
      <c r="NKC3" s="284"/>
      <c r="NKD3" s="284"/>
      <c r="NKE3" s="284"/>
      <c r="NKF3" s="284"/>
      <c r="NKG3" s="284"/>
      <c r="NKH3" s="284"/>
      <c r="NKI3" s="284"/>
      <c r="NKJ3" s="284"/>
      <c r="NKK3" s="284"/>
      <c r="NKL3" s="284"/>
      <c r="NKM3" s="284"/>
      <c r="NKN3" s="284"/>
      <c r="NKO3" s="284"/>
      <c r="NKP3" s="284"/>
      <c r="NKQ3" s="284"/>
      <c r="NKR3" s="284"/>
      <c r="NKS3" s="284"/>
      <c r="NKT3" s="284"/>
      <c r="NKU3" s="284"/>
      <c r="NKV3" s="284"/>
      <c r="NKW3" s="284"/>
      <c r="NKX3" s="284"/>
      <c r="NKY3" s="284"/>
      <c r="NKZ3" s="284"/>
      <c r="NLA3" s="284"/>
      <c r="NLB3" s="284"/>
      <c r="NLC3" s="284"/>
      <c r="NLD3" s="284"/>
      <c r="NLE3" s="284"/>
      <c r="NLF3" s="284"/>
      <c r="NLG3" s="284"/>
      <c r="NLH3" s="284"/>
      <c r="NLI3" s="284"/>
      <c r="NLJ3" s="284"/>
      <c r="NLK3" s="284"/>
      <c r="NLL3" s="284"/>
      <c r="NLM3" s="284"/>
      <c r="NLN3" s="284"/>
      <c r="NLO3" s="284"/>
      <c r="NLP3" s="284"/>
      <c r="NLQ3" s="284"/>
      <c r="NLR3" s="284"/>
      <c r="NLS3" s="284"/>
      <c r="NLT3" s="284"/>
      <c r="NLU3" s="284"/>
      <c r="NLV3" s="284"/>
      <c r="NLW3" s="284"/>
      <c r="NLX3" s="284"/>
      <c r="NLY3" s="284"/>
      <c r="NLZ3" s="284"/>
      <c r="NMA3" s="284"/>
      <c r="NMB3" s="284"/>
      <c r="NMC3" s="284"/>
      <c r="NMD3" s="284"/>
      <c r="NME3" s="284"/>
      <c r="NMF3" s="284"/>
      <c r="NMG3" s="284"/>
      <c r="NMH3" s="284"/>
      <c r="NMI3" s="284"/>
      <c r="NMJ3" s="284"/>
      <c r="NMK3" s="284"/>
      <c r="NML3" s="284"/>
      <c r="NMM3" s="284"/>
      <c r="NMN3" s="284"/>
      <c r="NMO3" s="284"/>
      <c r="NMP3" s="284"/>
      <c r="NMQ3" s="284"/>
      <c r="NMR3" s="284"/>
      <c r="NMS3" s="284"/>
      <c r="NMT3" s="284"/>
      <c r="NMU3" s="284"/>
      <c r="NMV3" s="284"/>
      <c r="NMW3" s="284"/>
      <c r="NMX3" s="284"/>
      <c r="NMY3" s="284"/>
      <c r="NMZ3" s="284"/>
      <c r="NNA3" s="284"/>
      <c r="NNB3" s="284"/>
      <c r="NNC3" s="284"/>
      <c r="NND3" s="284"/>
      <c r="NNE3" s="284"/>
      <c r="NNF3" s="284"/>
      <c r="NNG3" s="284"/>
      <c r="NNH3" s="284"/>
      <c r="NNI3" s="284"/>
      <c r="NNJ3" s="284"/>
      <c r="NNK3" s="284"/>
      <c r="NNL3" s="284"/>
      <c r="NNM3" s="284"/>
      <c r="NNN3" s="284"/>
      <c r="NNO3" s="284"/>
      <c r="NNP3" s="284"/>
      <c r="NNQ3" s="284"/>
      <c r="NNR3" s="284"/>
      <c r="NNS3" s="284"/>
      <c r="NNT3" s="284"/>
      <c r="NNU3" s="284"/>
      <c r="NNV3" s="284"/>
      <c r="NNW3" s="284"/>
      <c r="NNX3" s="284"/>
      <c r="NNY3" s="284"/>
      <c r="NNZ3" s="284"/>
      <c r="NOA3" s="284"/>
      <c r="NOB3" s="284"/>
      <c r="NOC3" s="284"/>
      <c r="NOD3" s="284"/>
      <c r="NOE3" s="284"/>
      <c r="NOF3" s="284"/>
      <c r="NOG3" s="284"/>
      <c r="NOH3" s="284"/>
      <c r="NOI3" s="284"/>
      <c r="NOJ3" s="284"/>
      <c r="NOK3" s="284"/>
      <c r="NOL3" s="284"/>
      <c r="NOM3" s="284"/>
      <c r="NON3" s="284"/>
      <c r="NOO3" s="284"/>
      <c r="NOP3" s="284"/>
      <c r="NOQ3" s="284"/>
      <c r="NOR3" s="284"/>
      <c r="NOS3" s="284"/>
      <c r="NOT3" s="284"/>
      <c r="NOU3" s="284"/>
      <c r="NOV3" s="284"/>
      <c r="NOW3" s="284"/>
      <c r="NOX3" s="284"/>
      <c r="NOY3" s="284"/>
      <c r="NOZ3" s="284"/>
      <c r="NPA3" s="284"/>
      <c r="NPB3" s="284"/>
      <c r="NPC3" s="284"/>
      <c r="NPD3" s="284"/>
      <c r="NPE3" s="284"/>
      <c r="NPF3" s="284"/>
      <c r="NPG3" s="284"/>
      <c r="NPH3" s="284"/>
      <c r="NPI3" s="284"/>
      <c r="NPJ3" s="284"/>
      <c r="NPK3" s="284"/>
      <c r="NPL3" s="284"/>
      <c r="NPM3" s="284"/>
      <c r="NPN3" s="284"/>
      <c r="NPO3" s="284"/>
      <c r="NPP3" s="284"/>
      <c r="NPQ3" s="284"/>
      <c r="NPR3" s="284"/>
      <c r="NPS3" s="284"/>
      <c r="NPT3" s="284"/>
      <c r="NPU3" s="284"/>
      <c r="NPV3" s="284"/>
      <c r="NPW3" s="284"/>
      <c r="NPX3" s="284"/>
      <c r="NPY3" s="284"/>
      <c r="NPZ3" s="284"/>
      <c r="NQA3" s="284"/>
      <c r="NQB3" s="284"/>
      <c r="NQC3" s="284"/>
      <c r="NQD3" s="284"/>
      <c r="NQE3" s="284"/>
      <c r="NQF3" s="284"/>
      <c r="NQG3" s="284"/>
      <c r="NQH3" s="284"/>
      <c r="NQI3" s="284"/>
      <c r="NQJ3" s="284"/>
      <c r="NQK3" s="284"/>
      <c r="NQL3" s="284"/>
      <c r="NQM3" s="284"/>
      <c r="NQN3" s="284"/>
      <c r="NQO3" s="284"/>
      <c r="NQP3" s="284"/>
      <c r="NQQ3" s="284"/>
      <c r="NQR3" s="284"/>
      <c r="NQS3" s="284"/>
      <c r="NQT3" s="284"/>
      <c r="NQU3" s="284"/>
      <c r="NQV3" s="284"/>
      <c r="NQW3" s="284"/>
      <c r="NQX3" s="284"/>
      <c r="NQY3" s="284"/>
      <c r="NQZ3" s="284"/>
      <c r="NRA3" s="284"/>
      <c r="NRB3" s="284"/>
      <c r="NRC3" s="284"/>
      <c r="NRD3" s="284"/>
      <c r="NRE3" s="284"/>
      <c r="NRF3" s="284"/>
      <c r="NRG3" s="284"/>
      <c r="NRH3" s="284"/>
      <c r="NRI3" s="284"/>
      <c r="NRJ3" s="284"/>
      <c r="NRK3" s="284"/>
      <c r="NRL3" s="284"/>
      <c r="NRM3" s="284"/>
      <c r="NRN3" s="284"/>
      <c r="NRO3" s="284"/>
      <c r="NRP3" s="284"/>
      <c r="NRQ3" s="284"/>
      <c r="NRR3" s="284"/>
      <c r="NRS3" s="284"/>
      <c r="NRT3" s="284"/>
      <c r="NRU3" s="284"/>
      <c r="NRV3" s="284"/>
      <c r="NRW3" s="284"/>
      <c r="NRX3" s="284"/>
      <c r="NRY3" s="284"/>
      <c r="NRZ3" s="284"/>
      <c r="NSA3" s="284"/>
      <c r="NSB3" s="284"/>
      <c r="NSC3" s="284"/>
      <c r="NSD3" s="284"/>
      <c r="NSE3" s="284"/>
      <c r="NSF3" s="284"/>
      <c r="NSG3" s="284"/>
      <c r="NSH3" s="284"/>
      <c r="NSI3" s="284"/>
      <c r="NSJ3" s="284"/>
      <c r="NSK3" s="284"/>
      <c r="NSL3" s="284"/>
      <c r="NSM3" s="284"/>
      <c r="NSN3" s="284"/>
      <c r="NSO3" s="284"/>
      <c r="NSP3" s="284"/>
      <c r="NSQ3" s="284"/>
      <c r="NSR3" s="284"/>
      <c r="NSS3" s="284"/>
      <c r="NST3" s="284"/>
      <c r="NSU3" s="284"/>
      <c r="NSV3" s="284"/>
      <c r="NSW3" s="284"/>
      <c r="NSX3" s="284"/>
      <c r="NSY3" s="284"/>
      <c r="NSZ3" s="284"/>
      <c r="NTA3" s="284"/>
      <c r="NTB3" s="284"/>
      <c r="NTC3" s="284"/>
      <c r="NTD3" s="284"/>
      <c r="NTE3" s="284"/>
      <c r="NTF3" s="284"/>
      <c r="NTG3" s="284"/>
      <c r="NTH3" s="284"/>
      <c r="NTI3" s="284"/>
      <c r="NTJ3" s="284"/>
      <c r="NTK3" s="284"/>
      <c r="NTL3" s="284"/>
      <c r="NTM3" s="284"/>
      <c r="NTN3" s="284"/>
      <c r="NTO3" s="284"/>
      <c r="NTP3" s="284"/>
      <c r="NTQ3" s="284"/>
      <c r="NTR3" s="284"/>
      <c r="NTS3" s="284"/>
      <c r="NTT3" s="284"/>
      <c r="NTU3" s="284"/>
      <c r="NTV3" s="284"/>
      <c r="NTW3" s="284"/>
      <c r="NTX3" s="284"/>
      <c r="NTY3" s="284"/>
      <c r="NTZ3" s="284"/>
      <c r="NUA3" s="284"/>
      <c r="NUB3" s="284"/>
      <c r="NUC3" s="284"/>
      <c r="NUD3" s="284"/>
      <c r="NUE3" s="284"/>
      <c r="NUF3" s="284"/>
      <c r="NUG3" s="284"/>
      <c r="NUH3" s="284"/>
      <c r="NUI3" s="284"/>
      <c r="NUJ3" s="284"/>
      <c r="NUK3" s="284"/>
      <c r="NUL3" s="284"/>
      <c r="NUM3" s="284"/>
      <c r="NUN3" s="284"/>
      <c r="NUO3" s="284"/>
      <c r="NUP3" s="284"/>
      <c r="NUQ3" s="284"/>
      <c r="NUR3" s="284"/>
      <c r="NUS3" s="284"/>
      <c r="NUT3" s="284"/>
      <c r="NUU3" s="284"/>
      <c r="NUV3" s="284"/>
      <c r="NUW3" s="284"/>
      <c r="NUX3" s="284"/>
      <c r="NUY3" s="284"/>
      <c r="NUZ3" s="284"/>
      <c r="NVA3" s="284"/>
      <c r="NVB3" s="284"/>
      <c r="NVC3" s="284"/>
      <c r="NVD3" s="284"/>
      <c r="NVE3" s="284"/>
      <c r="NVF3" s="284"/>
      <c r="NVG3" s="284"/>
      <c r="NVH3" s="284"/>
      <c r="NVI3" s="284"/>
      <c r="NVJ3" s="284"/>
      <c r="NVK3" s="284"/>
      <c r="NVL3" s="284"/>
      <c r="NVM3" s="284"/>
      <c r="NVN3" s="284"/>
      <c r="NVO3" s="284"/>
      <c r="NVP3" s="284"/>
      <c r="NVQ3" s="284"/>
      <c r="NVR3" s="284"/>
      <c r="NVS3" s="284"/>
      <c r="NVT3" s="284"/>
      <c r="NVU3" s="284"/>
      <c r="NVV3" s="284"/>
      <c r="NVW3" s="284"/>
      <c r="NVX3" s="284"/>
      <c r="NVY3" s="284"/>
      <c r="NVZ3" s="284"/>
      <c r="NWA3" s="284"/>
      <c r="NWB3" s="284"/>
      <c r="NWC3" s="284"/>
      <c r="NWD3" s="284"/>
      <c r="NWE3" s="284"/>
      <c r="NWF3" s="284"/>
      <c r="NWG3" s="284"/>
      <c r="NWH3" s="284"/>
      <c r="NWI3" s="284"/>
      <c r="NWJ3" s="284"/>
      <c r="NWK3" s="284"/>
      <c r="NWL3" s="284"/>
      <c r="NWM3" s="284"/>
      <c r="NWN3" s="284"/>
      <c r="NWO3" s="284"/>
      <c r="NWP3" s="284"/>
      <c r="NWQ3" s="284"/>
      <c r="NWR3" s="284"/>
      <c r="NWS3" s="284"/>
      <c r="NWT3" s="284"/>
      <c r="NWU3" s="284"/>
      <c r="NWV3" s="284"/>
      <c r="NWW3" s="284"/>
      <c r="NWX3" s="284"/>
      <c r="NWY3" s="284"/>
      <c r="NWZ3" s="284"/>
      <c r="NXA3" s="284"/>
      <c r="NXB3" s="284"/>
      <c r="NXC3" s="284"/>
      <c r="NXD3" s="284"/>
      <c r="NXE3" s="284"/>
      <c r="NXF3" s="284"/>
      <c r="NXG3" s="284"/>
      <c r="NXH3" s="284"/>
      <c r="NXI3" s="284"/>
      <c r="NXJ3" s="284"/>
      <c r="NXK3" s="284"/>
      <c r="NXL3" s="284"/>
      <c r="NXM3" s="284"/>
      <c r="NXN3" s="284"/>
      <c r="NXO3" s="284"/>
      <c r="NXP3" s="284"/>
      <c r="NXQ3" s="284"/>
      <c r="NXR3" s="284"/>
      <c r="NXS3" s="284"/>
      <c r="NXT3" s="284"/>
      <c r="NXU3" s="284"/>
      <c r="NXV3" s="284"/>
      <c r="NXW3" s="284"/>
      <c r="NXX3" s="284"/>
      <c r="NXY3" s="284"/>
      <c r="NXZ3" s="284"/>
      <c r="NYA3" s="284"/>
      <c r="NYB3" s="284"/>
      <c r="NYC3" s="284"/>
      <c r="NYD3" s="284"/>
      <c r="NYE3" s="284"/>
      <c r="NYF3" s="284"/>
      <c r="NYG3" s="284"/>
      <c r="NYH3" s="284"/>
      <c r="NYI3" s="284"/>
      <c r="NYJ3" s="284"/>
      <c r="NYK3" s="284"/>
      <c r="NYL3" s="284"/>
      <c r="NYM3" s="284"/>
      <c r="NYN3" s="284"/>
      <c r="NYO3" s="284"/>
      <c r="NYP3" s="284"/>
      <c r="NYQ3" s="284"/>
      <c r="NYR3" s="284"/>
      <c r="NYS3" s="284"/>
      <c r="NYT3" s="284"/>
      <c r="NYU3" s="284"/>
      <c r="NYV3" s="284"/>
      <c r="NYW3" s="284"/>
      <c r="NYX3" s="284"/>
      <c r="NYY3" s="284"/>
      <c r="NYZ3" s="284"/>
      <c r="NZA3" s="284"/>
      <c r="NZB3" s="284"/>
      <c r="NZC3" s="284"/>
      <c r="NZD3" s="284"/>
      <c r="NZE3" s="284"/>
      <c r="NZF3" s="284"/>
      <c r="NZG3" s="284"/>
      <c r="NZH3" s="284"/>
      <c r="NZI3" s="284"/>
      <c r="NZJ3" s="284"/>
      <c r="NZK3" s="284"/>
      <c r="NZL3" s="284"/>
      <c r="NZM3" s="284"/>
      <c r="NZN3" s="284"/>
      <c r="NZO3" s="284"/>
      <c r="NZP3" s="284"/>
      <c r="NZQ3" s="284"/>
      <c r="NZR3" s="284"/>
      <c r="NZS3" s="284"/>
      <c r="NZT3" s="284"/>
      <c r="NZU3" s="284"/>
      <c r="NZV3" s="284"/>
      <c r="NZW3" s="284"/>
      <c r="NZX3" s="284"/>
      <c r="NZY3" s="284"/>
      <c r="NZZ3" s="284"/>
      <c r="OAA3" s="284"/>
      <c r="OAB3" s="284"/>
      <c r="OAC3" s="284"/>
      <c r="OAD3" s="284"/>
      <c r="OAE3" s="284"/>
      <c r="OAF3" s="284"/>
      <c r="OAG3" s="284"/>
      <c r="OAH3" s="284"/>
      <c r="OAI3" s="284"/>
      <c r="OAJ3" s="284"/>
      <c r="OAK3" s="284"/>
      <c r="OAL3" s="284"/>
      <c r="OAM3" s="284"/>
      <c r="OAN3" s="284"/>
      <c r="OAO3" s="284"/>
      <c r="OAP3" s="284"/>
      <c r="OAQ3" s="284"/>
      <c r="OAR3" s="284"/>
      <c r="OAS3" s="284"/>
      <c r="OAT3" s="284"/>
      <c r="OAU3" s="284"/>
      <c r="OAV3" s="284"/>
      <c r="OAW3" s="284"/>
      <c r="OAX3" s="284"/>
      <c r="OAY3" s="284"/>
      <c r="OAZ3" s="284"/>
      <c r="OBA3" s="284"/>
      <c r="OBB3" s="284"/>
      <c r="OBC3" s="284"/>
      <c r="OBD3" s="284"/>
      <c r="OBE3" s="284"/>
      <c r="OBF3" s="284"/>
      <c r="OBG3" s="284"/>
      <c r="OBH3" s="284"/>
      <c r="OBI3" s="284"/>
      <c r="OBJ3" s="284"/>
      <c r="OBK3" s="284"/>
      <c r="OBL3" s="284"/>
      <c r="OBM3" s="284"/>
      <c r="OBN3" s="284"/>
      <c r="OBO3" s="284"/>
      <c r="OBP3" s="284"/>
      <c r="OBQ3" s="284"/>
      <c r="OBR3" s="284"/>
      <c r="OBS3" s="284"/>
      <c r="OBT3" s="284"/>
      <c r="OBU3" s="284"/>
      <c r="OBV3" s="284"/>
      <c r="OBW3" s="284"/>
      <c r="OBX3" s="284"/>
      <c r="OBY3" s="284"/>
      <c r="OBZ3" s="284"/>
      <c r="OCA3" s="284"/>
      <c r="OCB3" s="284"/>
      <c r="OCC3" s="284"/>
      <c r="OCD3" s="284"/>
      <c r="OCE3" s="284"/>
      <c r="OCF3" s="284"/>
      <c r="OCG3" s="284"/>
      <c r="OCH3" s="284"/>
      <c r="OCI3" s="284"/>
      <c r="OCJ3" s="284"/>
      <c r="OCK3" s="284"/>
      <c r="OCL3" s="284"/>
      <c r="OCM3" s="284"/>
      <c r="OCN3" s="284"/>
      <c r="OCO3" s="284"/>
      <c r="OCP3" s="284"/>
      <c r="OCQ3" s="284"/>
      <c r="OCR3" s="284"/>
      <c r="OCS3" s="284"/>
      <c r="OCT3" s="284"/>
      <c r="OCU3" s="284"/>
      <c r="OCV3" s="284"/>
      <c r="OCW3" s="284"/>
      <c r="OCX3" s="284"/>
      <c r="OCY3" s="284"/>
      <c r="OCZ3" s="284"/>
      <c r="ODA3" s="284"/>
      <c r="ODB3" s="284"/>
      <c r="ODC3" s="284"/>
      <c r="ODD3" s="284"/>
      <c r="ODE3" s="284"/>
      <c r="ODF3" s="284"/>
      <c r="ODG3" s="284"/>
      <c r="ODH3" s="284"/>
      <c r="ODI3" s="284"/>
      <c r="ODJ3" s="284"/>
      <c r="ODK3" s="284"/>
      <c r="ODL3" s="284"/>
      <c r="ODM3" s="284"/>
      <c r="ODN3" s="284"/>
      <c r="ODO3" s="284"/>
      <c r="ODP3" s="284"/>
      <c r="ODQ3" s="284"/>
      <c r="ODR3" s="284"/>
      <c r="ODS3" s="284"/>
      <c r="ODT3" s="284"/>
      <c r="ODU3" s="284"/>
      <c r="ODV3" s="284"/>
      <c r="ODW3" s="284"/>
      <c r="ODX3" s="284"/>
      <c r="ODY3" s="284"/>
      <c r="ODZ3" s="284"/>
      <c r="OEA3" s="284"/>
      <c r="OEB3" s="284"/>
      <c r="OEC3" s="284"/>
      <c r="OED3" s="284"/>
      <c r="OEE3" s="284"/>
      <c r="OEF3" s="284"/>
      <c r="OEG3" s="284"/>
      <c r="OEH3" s="284"/>
      <c r="OEI3" s="284"/>
      <c r="OEJ3" s="284"/>
      <c r="OEK3" s="284"/>
      <c r="OEL3" s="284"/>
      <c r="OEM3" s="284"/>
      <c r="OEN3" s="284"/>
      <c r="OEO3" s="284"/>
      <c r="OEP3" s="284"/>
      <c r="OEQ3" s="284"/>
      <c r="OER3" s="284"/>
      <c r="OES3" s="284"/>
      <c r="OET3" s="284"/>
      <c r="OEU3" s="284"/>
      <c r="OEV3" s="284"/>
      <c r="OEW3" s="284"/>
      <c r="OEX3" s="284"/>
      <c r="OEY3" s="284"/>
      <c r="OEZ3" s="284"/>
      <c r="OFA3" s="284"/>
      <c r="OFB3" s="284"/>
      <c r="OFC3" s="284"/>
      <c r="OFD3" s="284"/>
      <c r="OFE3" s="284"/>
      <c r="OFF3" s="284"/>
      <c r="OFG3" s="284"/>
      <c r="OFH3" s="284"/>
      <c r="OFI3" s="284"/>
      <c r="OFJ3" s="284"/>
      <c r="OFK3" s="284"/>
      <c r="OFL3" s="284"/>
      <c r="OFM3" s="284"/>
      <c r="OFN3" s="284"/>
      <c r="OFO3" s="284"/>
      <c r="OFP3" s="284"/>
      <c r="OFQ3" s="284"/>
      <c r="OFR3" s="284"/>
      <c r="OFS3" s="284"/>
      <c r="OFT3" s="284"/>
      <c r="OFU3" s="284"/>
      <c r="OFV3" s="284"/>
      <c r="OFW3" s="284"/>
      <c r="OFX3" s="284"/>
      <c r="OFY3" s="284"/>
      <c r="OFZ3" s="284"/>
      <c r="OGA3" s="284"/>
      <c r="OGB3" s="284"/>
      <c r="OGC3" s="284"/>
      <c r="OGD3" s="284"/>
      <c r="OGE3" s="284"/>
      <c r="OGF3" s="284"/>
      <c r="OGG3" s="284"/>
      <c r="OGH3" s="284"/>
      <c r="OGI3" s="284"/>
      <c r="OGJ3" s="284"/>
      <c r="OGK3" s="284"/>
      <c r="OGL3" s="284"/>
      <c r="OGM3" s="284"/>
      <c r="OGN3" s="284"/>
      <c r="OGO3" s="284"/>
      <c r="OGP3" s="284"/>
      <c r="OGQ3" s="284"/>
      <c r="OGR3" s="284"/>
      <c r="OGS3" s="284"/>
      <c r="OGT3" s="284"/>
      <c r="OGU3" s="284"/>
      <c r="OGV3" s="284"/>
      <c r="OGW3" s="284"/>
      <c r="OGX3" s="284"/>
      <c r="OGY3" s="284"/>
      <c r="OGZ3" s="284"/>
      <c r="OHA3" s="284"/>
      <c r="OHB3" s="284"/>
      <c r="OHC3" s="284"/>
      <c r="OHD3" s="284"/>
      <c r="OHE3" s="284"/>
      <c r="OHF3" s="284"/>
      <c r="OHG3" s="284"/>
      <c r="OHH3" s="284"/>
      <c r="OHI3" s="284"/>
      <c r="OHJ3" s="284"/>
      <c r="OHK3" s="284"/>
      <c r="OHL3" s="284"/>
      <c r="OHM3" s="284"/>
      <c r="OHN3" s="284"/>
      <c r="OHO3" s="284"/>
      <c r="OHP3" s="284"/>
      <c r="OHQ3" s="284"/>
      <c r="OHR3" s="284"/>
      <c r="OHS3" s="284"/>
      <c r="OHT3" s="284"/>
      <c r="OHU3" s="284"/>
      <c r="OHV3" s="284"/>
      <c r="OHW3" s="284"/>
      <c r="OHX3" s="284"/>
      <c r="OHY3" s="284"/>
      <c r="OHZ3" s="284"/>
      <c r="OIA3" s="284"/>
      <c r="OIB3" s="284"/>
      <c r="OIC3" s="284"/>
      <c r="OID3" s="284"/>
      <c r="OIE3" s="284"/>
      <c r="OIF3" s="284"/>
      <c r="OIG3" s="284"/>
      <c r="OIH3" s="284"/>
      <c r="OII3" s="284"/>
      <c r="OIJ3" s="284"/>
      <c r="OIK3" s="284"/>
      <c r="OIL3" s="284"/>
      <c r="OIM3" s="284"/>
      <c r="OIN3" s="284"/>
      <c r="OIO3" s="284"/>
      <c r="OIP3" s="284"/>
      <c r="OIQ3" s="284"/>
      <c r="OIR3" s="284"/>
      <c r="OIS3" s="284"/>
      <c r="OIT3" s="284"/>
      <c r="OIU3" s="284"/>
      <c r="OIV3" s="284"/>
      <c r="OIW3" s="284"/>
      <c r="OIX3" s="284"/>
      <c r="OIY3" s="284"/>
      <c r="OIZ3" s="284"/>
      <c r="OJA3" s="284"/>
      <c r="OJB3" s="284"/>
      <c r="OJC3" s="284"/>
      <c r="OJD3" s="284"/>
      <c r="OJE3" s="284"/>
      <c r="OJF3" s="284"/>
      <c r="OJG3" s="284"/>
      <c r="OJH3" s="284"/>
      <c r="OJI3" s="284"/>
      <c r="OJJ3" s="284"/>
      <c r="OJK3" s="284"/>
      <c r="OJL3" s="284"/>
      <c r="OJM3" s="284"/>
      <c r="OJN3" s="284"/>
      <c r="OJO3" s="284"/>
      <c r="OJP3" s="284"/>
      <c r="OJQ3" s="284"/>
      <c r="OJR3" s="284"/>
      <c r="OJS3" s="284"/>
      <c r="OJT3" s="284"/>
      <c r="OJU3" s="284"/>
      <c r="OJV3" s="284"/>
      <c r="OJW3" s="284"/>
      <c r="OJX3" s="284"/>
      <c r="OJY3" s="284"/>
      <c r="OJZ3" s="284"/>
      <c r="OKA3" s="284"/>
      <c r="OKB3" s="284"/>
      <c r="OKC3" s="284"/>
      <c r="OKD3" s="284"/>
      <c r="OKE3" s="284"/>
      <c r="OKF3" s="284"/>
      <c r="OKG3" s="284"/>
      <c r="OKH3" s="284"/>
      <c r="OKI3" s="284"/>
      <c r="OKJ3" s="284"/>
      <c r="OKK3" s="284"/>
      <c r="OKL3" s="284"/>
      <c r="OKM3" s="284"/>
      <c r="OKN3" s="284"/>
      <c r="OKO3" s="284"/>
      <c r="OKP3" s="284"/>
      <c r="OKQ3" s="284"/>
      <c r="OKR3" s="284"/>
      <c r="OKS3" s="284"/>
      <c r="OKT3" s="284"/>
      <c r="OKU3" s="284"/>
      <c r="OKV3" s="284"/>
      <c r="OKW3" s="284"/>
      <c r="OKX3" s="284"/>
      <c r="OKY3" s="284"/>
      <c r="OKZ3" s="284"/>
      <c r="OLA3" s="284"/>
      <c r="OLB3" s="284"/>
      <c r="OLC3" s="284"/>
      <c r="OLD3" s="284"/>
      <c r="OLE3" s="284"/>
      <c r="OLF3" s="284"/>
      <c r="OLG3" s="284"/>
      <c r="OLH3" s="284"/>
      <c r="OLI3" s="284"/>
      <c r="OLJ3" s="284"/>
      <c r="OLK3" s="284"/>
      <c r="OLL3" s="284"/>
      <c r="OLM3" s="284"/>
      <c r="OLN3" s="284"/>
      <c r="OLO3" s="284"/>
      <c r="OLP3" s="284"/>
      <c r="OLQ3" s="284"/>
      <c r="OLR3" s="284"/>
      <c r="OLS3" s="284"/>
      <c r="OLT3" s="284"/>
      <c r="OLU3" s="284"/>
      <c r="OLV3" s="284"/>
      <c r="OLW3" s="284"/>
      <c r="OLX3" s="284"/>
      <c r="OLY3" s="284"/>
      <c r="OLZ3" s="284"/>
      <c r="OMA3" s="284"/>
      <c r="OMB3" s="284"/>
      <c r="OMC3" s="284"/>
      <c r="OMD3" s="284"/>
      <c r="OME3" s="284"/>
      <c r="OMF3" s="284"/>
      <c r="OMG3" s="284"/>
      <c r="OMH3" s="284"/>
      <c r="OMI3" s="284"/>
      <c r="OMJ3" s="284"/>
      <c r="OMK3" s="284"/>
      <c r="OML3" s="284"/>
      <c r="OMM3" s="284"/>
      <c r="OMN3" s="284"/>
      <c r="OMO3" s="284"/>
      <c r="OMP3" s="284"/>
      <c r="OMQ3" s="284"/>
      <c r="OMR3" s="284"/>
      <c r="OMS3" s="284"/>
      <c r="OMT3" s="284"/>
      <c r="OMU3" s="284"/>
      <c r="OMV3" s="284"/>
      <c r="OMW3" s="284"/>
      <c r="OMX3" s="284"/>
      <c r="OMY3" s="284"/>
      <c r="OMZ3" s="284"/>
      <c r="ONA3" s="284"/>
      <c r="ONB3" s="284"/>
      <c r="ONC3" s="284"/>
      <c r="OND3" s="284"/>
      <c r="ONE3" s="284"/>
      <c r="ONF3" s="284"/>
      <c r="ONG3" s="284"/>
      <c r="ONH3" s="284"/>
      <c r="ONI3" s="284"/>
      <c r="ONJ3" s="284"/>
      <c r="ONK3" s="284"/>
      <c r="ONL3" s="284"/>
      <c r="ONM3" s="284"/>
      <c r="ONN3" s="284"/>
      <c r="ONO3" s="284"/>
      <c r="ONP3" s="284"/>
      <c r="ONQ3" s="284"/>
      <c r="ONR3" s="284"/>
      <c r="ONS3" s="284"/>
      <c r="ONT3" s="284"/>
      <c r="ONU3" s="284"/>
      <c r="ONV3" s="284"/>
      <c r="ONW3" s="284"/>
      <c r="ONX3" s="284"/>
      <c r="ONY3" s="284"/>
      <c r="ONZ3" s="284"/>
      <c r="OOA3" s="284"/>
      <c r="OOB3" s="284"/>
      <c r="OOC3" s="284"/>
      <c r="OOD3" s="284"/>
      <c r="OOE3" s="284"/>
      <c r="OOF3" s="284"/>
      <c r="OOG3" s="284"/>
      <c r="OOH3" s="284"/>
      <c r="OOI3" s="284"/>
      <c r="OOJ3" s="284"/>
      <c r="OOK3" s="284"/>
      <c r="OOL3" s="284"/>
      <c r="OOM3" s="284"/>
      <c r="OON3" s="284"/>
      <c r="OOO3" s="284"/>
      <c r="OOP3" s="284"/>
      <c r="OOQ3" s="284"/>
      <c r="OOR3" s="284"/>
      <c r="OOS3" s="284"/>
      <c r="OOT3" s="284"/>
      <c r="OOU3" s="284"/>
      <c r="OOV3" s="284"/>
      <c r="OOW3" s="284"/>
      <c r="OOX3" s="284"/>
      <c r="OOY3" s="284"/>
      <c r="OOZ3" s="284"/>
      <c r="OPA3" s="284"/>
      <c r="OPB3" s="284"/>
      <c r="OPC3" s="284"/>
      <c r="OPD3" s="284"/>
      <c r="OPE3" s="284"/>
      <c r="OPF3" s="284"/>
      <c r="OPG3" s="284"/>
      <c r="OPH3" s="284"/>
      <c r="OPI3" s="284"/>
      <c r="OPJ3" s="284"/>
      <c r="OPK3" s="284"/>
      <c r="OPL3" s="284"/>
      <c r="OPM3" s="284"/>
      <c r="OPN3" s="284"/>
      <c r="OPO3" s="284"/>
      <c r="OPP3" s="284"/>
      <c r="OPQ3" s="284"/>
      <c r="OPR3" s="284"/>
      <c r="OPS3" s="284"/>
      <c r="OPT3" s="284"/>
      <c r="OPU3" s="284"/>
      <c r="OPV3" s="284"/>
      <c r="OPW3" s="284"/>
      <c r="OPX3" s="284"/>
      <c r="OPY3" s="284"/>
      <c r="OPZ3" s="284"/>
      <c r="OQA3" s="284"/>
      <c r="OQB3" s="284"/>
      <c r="OQC3" s="284"/>
      <c r="OQD3" s="284"/>
      <c r="OQE3" s="284"/>
      <c r="OQF3" s="284"/>
      <c r="OQG3" s="284"/>
      <c r="OQH3" s="284"/>
      <c r="OQI3" s="284"/>
      <c r="OQJ3" s="284"/>
      <c r="OQK3" s="284"/>
      <c r="OQL3" s="284"/>
      <c r="OQM3" s="284"/>
      <c r="OQN3" s="284"/>
      <c r="OQO3" s="284"/>
      <c r="OQP3" s="284"/>
      <c r="OQQ3" s="284"/>
      <c r="OQR3" s="284"/>
      <c r="OQS3" s="284"/>
      <c r="OQT3" s="284"/>
      <c r="OQU3" s="284"/>
      <c r="OQV3" s="284"/>
      <c r="OQW3" s="284"/>
      <c r="OQX3" s="284"/>
      <c r="OQY3" s="284"/>
      <c r="OQZ3" s="284"/>
      <c r="ORA3" s="284"/>
      <c r="ORB3" s="284"/>
      <c r="ORC3" s="284"/>
      <c r="ORD3" s="284"/>
      <c r="ORE3" s="284"/>
      <c r="ORF3" s="284"/>
      <c r="ORG3" s="284"/>
      <c r="ORH3" s="284"/>
      <c r="ORI3" s="284"/>
      <c r="ORJ3" s="284"/>
      <c r="ORK3" s="284"/>
      <c r="ORL3" s="284"/>
      <c r="ORM3" s="284"/>
      <c r="ORN3" s="284"/>
      <c r="ORO3" s="284"/>
      <c r="ORP3" s="284"/>
      <c r="ORQ3" s="284"/>
      <c r="ORR3" s="284"/>
      <c r="ORS3" s="284"/>
      <c r="ORT3" s="284"/>
      <c r="ORU3" s="284"/>
      <c r="ORV3" s="284"/>
      <c r="ORW3" s="284"/>
      <c r="ORX3" s="284"/>
      <c r="ORY3" s="284"/>
      <c r="ORZ3" s="284"/>
      <c r="OSA3" s="284"/>
      <c r="OSB3" s="284"/>
      <c r="OSC3" s="284"/>
      <c r="OSD3" s="284"/>
      <c r="OSE3" s="284"/>
      <c r="OSF3" s="284"/>
      <c r="OSG3" s="284"/>
      <c r="OSH3" s="284"/>
      <c r="OSI3" s="284"/>
      <c r="OSJ3" s="284"/>
      <c r="OSK3" s="284"/>
      <c r="OSL3" s="284"/>
      <c r="OSM3" s="284"/>
      <c r="OSN3" s="284"/>
      <c r="OSO3" s="284"/>
      <c r="OSP3" s="284"/>
      <c r="OSQ3" s="284"/>
      <c r="OSR3" s="284"/>
      <c r="OSS3" s="284"/>
      <c r="OST3" s="284"/>
      <c r="OSU3" s="284"/>
      <c r="OSV3" s="284"/>
      <c r="OSW3" s="284"/>
      <c r="OSX3" s="284"/>
      <c r="OSY3" s="284"/>
      <c r="OSZ3" s="284"/>
      <c r="OTA3" s="284"/>
      <c r="OTB3" s="284"/>
      <c r="OTC3" s="284"/>
      <c r="OTD3" s="284"/>
      <c r="OTE3" s="284"/>
      <c r="OTF3" s="284"/>
      <c r="OTG3" s="284"/>
      <c r="OTH3" s="284"/>
      <c r="OTI3" s="284"/>
      <c r="OTJ3" s="284"/>
      <c r="OTK3" s="284"/>
      <c r="OTL3" s="284"/>
      <c r="OTM3" s="284"/>
      <c r="OTN3" s="284"/>
      <c r="OTO3" s="284"/>
      <c r="OTP3" s="284"/>
      <c r="OTQ3" s="284"/>
      <c r="OTR3" s="284"/>
      <c r="OTS3" s="284"/>
      <c r="OTT3" s="284"/>
      <c r="OTU3" s="284"/>
      <c r="OTV3" s="284"/>
      <c r="OTW3" s="284"/>
      <c r="OTX3" s="284"/>
      <c r="OTY3" s="284"/>
      <c r="OTZ3" s="284"/>
      <c r="OUA3" s="284"/>
      <c r="OUB3" s="284"/>
      <c r="OUC3" s="284"/>
      <c r="OUD3" s="284"/>
      <c r="OUE3" s="284"/>
      <c r="OUF3" s="284"/>
      <c r="OUG3" s="284"/>
      <c r="OUH3" s="284"/>
      <c r="OUI3" s="284"/>
      <c r="OUJ3" s="284"/>
      <c r="OUK3" s="284"/>
      <c r="OUL3" s="284"/>
      <c r="OUM3" s="284"/>
      <c r="OUN3" s="284"/>
      <c r="OUO3" s="284"/>
      <c r="OUP3" s="284"/>
      <c r="OUQ3" s="284"/>
      <c r="OUR3" s="284"/>
      <c r="OUS3" s="284"/>
      <c r="OUT3" s="284"/>
      <c r="OUU3" s="284"/>
      <c r="OUV3" s="284"/>
      <c r="OUW3" s="284"/>
      <c r="OUX3" s="284"/>
      <c r="OUY3" s="284"/>
      <c r="OUZ3" s="284"/>
      <c r="OVA3" s="284"/>
      <c r="OVB3" s="284"/>
      <c r="OVC3" s="284"/>
      <c r="OVD3" s="284"/>
      <c r="OVE3" s="284"/>
      <c r="OVF3" s="284"/>
      <c r="OVG3" s="284"/>
      <c r="OVH3" s="284"/>
      <c r="OVI3" s="284"/>
      <c r="OVJ3" s="284"/>
      <c r="OVK3" s="284"/>
      <c r="OVL3" s="284"/>
      <c r="OVM3" s="284"/>
      <c r="OVN3" s="284"/>
      <c r="OVO3" s="284"/>
      <c r="OVP3" s="284"/>
      <c r="OVQ3" s="284"/>
      <c r="OVR3" s="284"/>
      <c r="OVS3" s="284"/>
      <c r="OVT3" s="284"/>
      <c r="OVU3" s="284"/>
      <c r="OVV3" s="284"/>
      <c r="OVW3" s="284"/>
      <c r="OVX3" s="284"/>
      <c r="OVY3" s="284"/>
      <c r="OVZ3" s="284"/>
      <c r="OWA3" s="284"/>
      <c r="OWB3" s="284"/>
      <c r="OWC3" s="284"/>
      <c r="OWD3" s="284"/>
      <c r="OWE3" s="284"/>
      <c r="OWF3" s="284"/>
      <c r="OWG3" s="284"/>
      <c r="OWH3" s="284"/>
      <c r="OWI3" s="284"/>
      <c r="OWJ3" s="284"/>
      <c r="OWK3" s="284"/>
      <c r="OWL3" s="284"/>
      <c r="OWM3" s="284"/>
      <c r="OWN3" s="284"/>
      <c r="OWO3" s="284"/>
      <c r="OWP3" s="284"/>
      <c r="OWQ3" s="284"/>
      <c r="OWR3" s="284"/>
      <c r="OWS3" s="284"/>
      <c r="OWT3" s="284"/>
      <c r="OWU3" s="284"/>
      <c r="OWV3" s="284"/>
      <c r="OWW3" s="284"/>
      <c r="OWX3" s="284"/>
      <c r="OWY3" s="284"/>
      <c r="OWZ3" s="284"/>
      <c r="OXA3" s="284"/>
      <c r="OXB3" s="284"/>
      <c r="OXC3" s="284"/>
      <c r="OXD3" s="284"/>
      <c r="OXE3" s="284"/>
      <c r="OXF3" s="284"/>
      <c r="OXG3" s="284"/>
      <c r="OXH3" s="284"/>
      <c r="OXI3" s="284"/>
      <c r="OXJ3" s="284"/>
      <c r="OXK3" s="284"/>
      <c r="OXL3" s="284"/>
      <c r="OXM3" s="284"/>
      <c r="OXN3" s="284"/>
      <c r="OXO3" s="284"/>
      <c r="OXP3" s="284"/>
      <c r="OXQ3" s="284"/>
      <c r="OXR3" s="284"/>
      <c r="OXS3" s="284"/>
      <c r="OXT3" s="284"/>
      <c r="OXU3" s="284"/>
      <c r="OXV3" s="284"/>
      <c r="OXW3" s="284"/>
      <c r="OXX3" s="284"/>
      <c r="OXY3" s="284"/>
      <c r="OXZ3" s="284"/>
      <c r="OYA3" s="284"/>
      <c r="OYB3" s="284"/>
      <c r="OYC3" s="284"/>
      <c r="OYD3" s="284"/>
      <c r="OYE3" s="284"/>
      <c r="OYF3" s="284"/>
      <c r="OYG3" s="284"/>
      <c r="OYH3" s="284"/>
      <c r="OYI3" s="284"/>
      <c r="OYJ3" s="284"/>
      <c r="OYK3" s="284"/>
      <c r="OYL3" s="284"/>
      <c r="OYM3" s="284"/>
      <c r="OYN3" s="284"/>
      <c r="OYO3" s="284"/>
      <c r="OYP3" s="284"/>
      <c r="OYQ3" s="284"/>
      <c r="OYR3" s="284"/>
      <c r="OYS3" s="284"/>
      <c r="OYT3" s="284"/>
      <c r="OYU3" s="284"/>
      <c r="OYV3" s="284"/>
      <c r="OYW3" s="284"/>
      <c r="OYX3" s="284"/>
      <c r="OYY3" s="284"/>
      <c r="OYZ3" s="284"/>
      <c r="OZA3" s="284"/>
      <c r="OZB3" s="284"/>
      <c r="OZC3" s="284"/>
      <c r="OZD3" s="284"/>
      <c r="OZE3" s="284"/>
      <c r="OZF3" s="284"/>
      <c r="OZG3" s="284"/>
      <c r="OZH3" s="284"/>
      <c r="OZI3" s="284"/>
      <c r="OZJ3" s="284"/>
      <c r="OZK3" s="284"/>
      <c r="OZL3" s="284"/>
      <c r="OZM3" s="284"/>
      <c r="OZN3" s="284"/>
      <c r="OZO3" s="284"/>
      <c r="OZP3" s="284"/>
      <c r="OZQ3" s="284"/>
      <c r="OZR3" s="284"/>
      <c r="OZS3" s="284"/>
      <c r="OZT3" s="284"/>
      <c r="OZU3" s="284"/>
      <c r="OZV3" s="284"/>
      <c r="OZW3" s="284"/>
      <c r="OZX3" s="284"/>
      <c r="OZY3" s="284"/>
      <c r="OZZ3" s="284"/>
      <c r="PAA3" s="284"/>
      <c r="PAB3" s="284"/>
      <c r="PAC3" s="284"/>
      <c r="PAD3" s="284"/>
      <c r="PAE3" s="284"/>
      <c r="PAF3" s="284"/>
      <c r="PAG3" s="284"/>
      <c r="PAH3" s="284"/>
      <c r="PAI3" s="284"/>
      <c r="PAJ3" s="284"/>
      <c r="PAK3" s="284"/>
      <c r="PAL3" s="284"/>
      <c r="PAM3" s="284"/>
      <c r="PAN3" s="284"/>
      <c r="PAO3" s="284"/>
      <c r="PAP3" s="284"/>
      <c r="PAQ3" s="284"/>
      <c r="PAR3" s="284"/>
      <c r="PAS3" s="284"/>
      <c r="PAT3" s="284"/>
      <c r="PAU3" s="284"/>
      <c r="PAV3" s="284"/>
      <c r="PAW3" s="284"/>
      <c r="PAX3" s="284"/>
      <c r="PAY3" s="284"/>
      <c r="PAZ3" s="284"/>
      <c r="PBA3" s="284"/>
      <c r="PBB3" s="284"/>
      <c r="PBC3" s="284"/>
      <c r="PBD3" s="284"/>
      <c r="PBE3" s="284"/>
      <c r="PBF3" s="284"/>
      <c r="PBG3" s="284"/>
      <c r="PBH3" s="284"/>
      <c r="PBI3" s="284"/>
      <c r="PBJ3" s="284"/>
      <c r="PBK3" s="284"/>
      <c r="PBL3" s="284"/>
      <c r="PBM3" s="284"/>
      <c r="PBN3" s="284"/>
      <c r="PBO3" s="284"/>
      <c r="PBP3" s="284"/>
      <c r="PBQ3" s="284"/>
      <c r="PBR3" s="284"/>
      <c r="PBS3" s="284"/>
      <c r="PBT3" s="284"/>
      <c r="PBU3" s="284"/>
      <c r="PBV3" s="284"/>
      <c r="PBW3" s="284"/>
      <c r="PBX3" s="284"/>
      <c r="PBY3" s="284"/>
      <c r="PBZ3" s="284"/>
      <c r="PCA3" s="284"/>
      <c r="PCB3" s="284"/>
      <c r="PCC3" s="284"/>
      <c r="PCD3" s="284"/>
      <c r="PCE3" s="284"/>
      <c r="PCF3" s="284"/>
      <c r="PCG3" s="284"/>
      <c r="PCH3" s="284"/>
      <c r="PCI3" s="284"/>
      <c r="PCJ3" s="284"/>
      <c r="PCK3" s="284"/>
      <c r="PCL3" s="284"/>
      <c r="PCM3" s="284"/>
      <c r="PCN3" s="284"/>
      <c r="PCO3" s="284"/>
      <c r="PCP3" s="284"/>
      <c r="PCQ3" s="284"/>
      <c r="PCR3" s="284"/>
      <c r="PCS3" s="284"/>
      <c r="PCT3" s="284"/>
      <c r="PCU3" s="284"/>
      <c r="PCV3" s="284"/>
      <c r="PCW3" s="284"/>
      <c r="PCX3" s="284"/>
      <c r="PCY3" s="284"/>
      <c r="PCZ3" s="284"/>
      <c r="PDA3" s="284"/>
      <c r="PDB3" s="284"/>
      <c r="PDC3" s="284"/>
      <c r="PDD3" s="284"/>
      <c r="PDE3" s="284"/>
      <c r="PDF3" s="284"/>
      <c r="PDG3" s="284"/>
      <c r="PDH3" s="284"/>
      <c r="PDI3" s="284"/>
      <c r="PDJ3" s="284"/>
      <c r="PDK3" s="284"/>
      <c r="PDL3" s="284"/>
      <c r="PDM3" s="284"/>
      <c r="PDN3" s="284"/>
      <c r="PDO3" s="284"/>
      <c r="PDP3" s="284"/>
      <c r="PDQ3" s="284"/>
      <c r="PDR3" s="284"/>
      <c r="PDS3" s="284"/>
      <c r="PDT3" s="284"/>
      <c r="PDU3" s="284"/>
      <c r="PDV3" s="284"/>
      <c r="PDW3" s="284"/>
      <c r="PDX3" s="284"/>
      <c r="PDY3" s="284"/>
      <c r="PDZ3" s="284"/>
      <c r="PEA3" s="284"/>
      <c r="PEB3" s="284"/>
      <c r="PEC3" s="284"/>
      <c r="PED3" s="284"/>
      <c r="PEE3" s="284"/>
      <c r="PEF3" s="284"/>
      <c r="PEG3" s="284"/>
      <c r="PEH3" s="284"/>
      <c r="PEI3" s="284"/>
      <c r="PEJ3" s="284"/>
      <c r="PEK3" s="284"/>
      <c r="PEL3" s="284"/>
      <c r="PEM3" s="284"/>
      <c r="PEN3" s="284"/>
      <c r="PEO3" s="284"/>
      <c r="PEP3" s="284"/>
      <c r="PEQ3" s="284"/>
      <c r="PER3" s="284"/>
      <c r="PES3" s="284"/>
      <c r="PET3" s="284"/>
      <c r="PEU3" s="284"/>
      <c r="PEV3" s="284"/>
      <c r="PEW3" s="284"/>
      <c r="PEX3" s="284"/>
      <c r="PEY3" s="284"/>
      <c r="PEZ3" s="284"/>
      <c r="PFA3" s="284"/>
      <c r="PFB3" s="284"/>
      <c r="PFC3" s="284"/>
      <c r="PFD3" s="284"/>
      <c r="PFE3" s="284"/>
      <c r="PFF3" s="284"/>
      <c r="PFG3" s="284"/>
      <c r="PFH3" s="284"/>
      <c r="PFI3" s="284"/>
      <c r="PFJ3" s="284"/>
      <c r="PFK3" s="284"/>
      <c r="PFL3" s="284"/>
      <c r="PFM3" s="284"/>
      <c r="PFN3" s="284"/>
      <c r="PFO3" s="284"/>
      <c r="PFP3" s="284"/>
      <c r="PFQ3" s="284"/>
      <c r="PFR3" s="284"/>
      <c r="PFS3" s="284"/>
      <c r="PFT3" s="284"/>
      <c r="PFU3" s="284"/>
      <c r="PFV3" s="284"/>
      <c r="PFW3" s="284"/>
      <c r="PFX3" s="284"/>
      <c r="PFY3" s="284"/>
      <c r="PFZ3" s="284"/>
      <c r="PGA3" s="284"/>
      <c r="PGB3" s="284"/>
      <c r="PGC3" s="284"/>
      <c r="PGD3" s="284"/>
      <c r="PGE3" s="284"/>
      <c r="PGF3" s="284"/>
      <c r="PGG3" s="284"/>
      <c r="PGH3" s="284"/>
      <c r="PGI3" s="284"/>
      <c r="PGJ3" s="284"/>
      <c r="PGK3" s="284"/>
      <c r="PGL3" s="284"/>
      <c r="PGM3" s="284"/>
      <c r="PGN3" s="284"/>
      <c r="PGO3" s="284"/>
      <c r="PGP3" s="284"/>
      <c r="PGQ3" s="284"/>
      <c r="PGR3" s="284"/>
      <c r="PGS3" s="284"/>
      <c r="PGT3" s="284"/>
      <c r="PGU3" s="284"/>
      <c r="PGV3" s="284"/>
      <c r="PGW3" s="284"/>
      <c r="PGX3" s="284"/>
      <c r="PGY3" s="284"/>
      <c r="PGZ3" s="284"/>
      <c r="PHA3" s="284"/>
      <c r="PHB3" s="284"/>
      <c r="PHC3" s="284"/>
      <c r="PHD3" s="284"/>
      <c r="PHE3" s="284"/>
      <c r="PHF3" s="284"/>
      <c r="PHG3" s="284"/>
      <c r="PHH3" s="284"/>
      <c r="PHI3" s="284"/>
      <c r="PHJ3" s="284"/>
      <c r="PHK3" s="284"/>
      <c r="PHL3" s="284"/>
      <c r="PHM3" s="284"/>
      <c r="PHN3" s="284"/>
      <c r="PHO3" s="284"/>
      <c r="PHP3" s="284"/>
      <c r="PHQ3" s="284"/>
      <c r="PHR3" s="284"/>
      <c r="PHS3" s="284"/>
      <c r="PHT3" s="284"/>
      <c r="PHU3" s="284"/>
      <c r="PHV3" s="284"/>
      <c r="PHW3" s="284"/>
      <c r="PHX3" s="284"/>
      <c r="PHY3" s="284"/>
      <c r="PHZ3" s="284"/>
      <c r="PIA3" s="284"/>
      <c r="PIB3" s="284"/>
      <c r="PIC3" s="284"/>
      <c r="PID3" s="284"/>
      <c r="PIE3" s="284"/>
      <c r="PIF3" s="284"/>
      <c r="PIG3" s="284"/>
      <c r="PIH3" s="284"/>
      <c r="PII3" s="284"/>
      <c r="PIJ3" s="284"/>
      <c r="PIK3" s="284"/>
      <c r="PIL3" s="284"/>
      <c r="PIM3" s="284"/>
      <c r="PIN3" s="284"/>
      <c r="PIO3" s="284"/>
      <c r="PIP3" s="284"/>
      <c r="PIQ3" s="284"/>
      <c r="PIR3" s="284"/>
      <c r="PIS3" s="284"/>
      <c r="PIT3" s="284"/>
      <c r="PIU3" s="284"/>
      <c r="PIV3" s="284"/>
      <c r="PIW3" s="284"/>
      <c r="PIX3" s="284"/>
      <c r="PIY3" s="284"/>
      <c r="PIZ3" s="284"/>
      <c r="PJA3" s="284"/>
      <c r="PJB3" s="284"/>
      <c r="PJC3" s="284"/>
      <c r="PJD3" s="284"/>
      <c r="PJE3" s="284"/>
      <c r="PJF3" s="284"/>
      <c r="PJG3" s="284"/>
      <c r="PJH3" s="284"/>
      <c r="PJI3" s="284"/>
      <c r="PJJ3" s="284"/>
      <c r="PJK3" s="284"/>
      <c r="PJL3" s="284"/>
      <c r="PJM3" s="284"/>
      <c r="PJN3" s="284"/>
      <c r="PJO3" s="284"/>
      <c r="PJP3" s="284"/>
      <c r="PJQ3" s="284"/>
      <c r="PJR3" s="284"/>
      <c r="PJS3" s="284"/>
      <c r="PJT3" s="284"/>
      <c r="PJU3" s="284"/>
      <c r="PJV3" s="284"/>
      <c r="PJW3" s="284"/>
      <c r="PJX3" s="284"/>
      <c r="PJY3" s="284"/>
      <c r="PJZ3" s="284"/>
      <c r="PKA3" s="284"/>
      <c r="PKB3" s="284"/>
      <c r="PKC3" s="284"/>
      <c r="PKD3" s="284"/>
      <c r="PKE3" s="284"/>
      <c r="PKF3" s="284"/>
      <c r="PKG3" s="284"/>
      <c r="PKH3" s="284"/>
      <c r="PKI3" s="284"/>
      <c r="PKJ3" s="284"/>
      <c r="PKK3" s="284"/>
      <c r="PKL3" s="284"/>
      <c r="PKM3" s="284"/>
      <c r="PKN3" s="284"/>
      <c r="PKO3" s="284"/>
      <c r="PKP3" s="284"/>
      <c r="PKQ3" s="284"/>
      <c r="PKR3" s="284"/>
      <c r="PKS3" s="284"/>
      <c r="PKT3" s="284"/>
      <c r="PKU3" s="284"/>
      <c r="PKV3" s="284"/>
      <c r="PKW3" s="284"/>
      <c r="PKX3" s="284"/>
      <c r="PKY3" s="284"/>
      <c r="PKZ3" s="284"/>
      <c r="PLA3" s="284"/>
      <c r="PLB3" s="284"/>
      <c r="PLC3" s="284"/>
      <c r="PLD3" s="284"/>
      <c r="PLE3" s="284"/>
      <c r="PLF3" s="284"/>
      <c r="PLG3" s="284"/>
      <c r="PLH3" s="284"/>
      <c r="PLI3" s="284"/>
      <c r="PLJ3" s="284"/>
      <c r="PLK3" s="284"/>
      <c r="PLL3" s="284"/>
      <c r="PLM3" s="284"/>
      <c r="PLN3" s="284"/>
      <c r="PLO3" s="284"/>
      <c r="PLP3" s="284"/>
      <c r="PLQ3" s="284"/>
      <c r="PLR3" s="284"/>
      <c r="PLS3" s="284"/>
      <c r="PLT3" s="284"/>
      <c r="PLU3" s="284"/>
      <c r="PLV3" s="284"/>
      <c r="PLW3" s="284"/>
      <c r="PLX3" s="284"/>
      <c r="PLY3" s="284"/>
      <c r="PLZ3" s="284"/>
      <c r="PMA3" s="284"/>
      <c r="PMB3" s="284"/>
      <c r="PMC3" s="284"/>
      <c r="PMD3" s="284"/>
      <c r="PME3" s="284"/>
      <c r="PMF3" s="284"/>
      <c r="PMG3" s="284"/>
      <c r="PMH3" s="284"/>
      <c r="PMI3" s="284"/>
      <c r="PMJ3" s="284"/>
      <c r="PMK3" s="284"/>
      <c r="PML3" s="284"/>
      <c r="PMM3" s="284"/>
      <c r="PMN3" s="284"/>
      <c r="PMO3" s="284"/>
      <c r="PMP3" s="284"/>
      <c r="PMQ3" s="284"/>
      <c r="PMR3" s="284"/>
      <c r="PMS3" s="284"/>
      <c r="PMT3" s="284"/>
      <c r="PMU3" s="284"/>
      <c r="PMV3" s="284"/>
      <c r="PMW3" s="284"/>
      <c r="PMX3" s="284"/>
      <c r="PMY3" s="284"/>
      <c r="PMZ3" s="284"/>
      <c r="PNA3" s="284"/>
      <c r="PNB3" s="284"/>
      <c r="PNC3" s="284"/>
      <c r="PND3" s="284"/>
      <c r="PNE3" s="284"/>
      <c r="PNF3" s="284"/>
      <c r="PNG3" s="284"/>
      <c r="PNH3" s="284"/>
      <c r="PNI3" s="284"/>
      <c r="PNJ3" s="284"/>
      <c r="PNK3" s="284"/>
      <c r="PNL3" s="284"/>
      <c r="PNM3" s="284"/>
      <c r="PNN3" s="284"/>
      <c r="PNO3" s="284"/>
      <c r="PNP3" s="284"/>
      <c r="PNQ3" s="284"/>
      <c r="PNR3" s="284"/>
      <c r="PNS3" s="284"/>
      <c r="PNT3" s="284"/>
      <c r="PNU3" s="284"/>
      <c r="PNV3" s="284"/>
      <c r="PNW3" s="284"/>
      <c r="PNX3" s="284"/>
      <c r="PNY3" s="284"/>
      <c r="PNZ3" s="284"/>
      <c r="POA3" s="284"/>
      <c r="POB3" s="284"/>
      <c r="POC3" s="284"/>
      <c r="POD3" s="284"/>
      <c r="POE3" s="284"/>
      <c r="POF3" s="284"/>
      <c r="POG3" s="284"/>
      <c r="POH3" s="284"/>
      <c r="POI3" s="284"/>
      <c r="POJ3" s="284"/>
      <c r="POK3" s="284"/>
      <c r="POL3" s="284"/>
      <c r="POM3" s="284"/>
      <c r="PON3" s="284"/>
      <c r="POO3" s="284"/>
      <c r="POP3" s="284"/>
      <c r="POQ3" s="284"/>
      <c r="POR3" s="284"/>
      <c r="POS3" s="284"/>
      <c r="POT3" s="284"/>
      <c r="POU3" s="284"/>
      <c r="POV3" s="284"/>
      <c r="POW3" s="284"/>
      <c r="POX3" s="284"/>
      <c r="POY3" s="284"/>
      <c r="POZ3" s="284"/>
      <c r="PPA3" s="284"/>
      <c r="PPB3" s="284"/>
      <c r="PPC3" s="284"/>
      <c r="PPD3" s="284"/>
      <c r="PPE3" s="284"/>
      <c r="PPF3" s="284"/>
      <c r="PPG3" s="284"/>
      <c r="PPH3" s="284"/>
      <c r="PPI3" s="284"/>
      <c r="PPJ3" s="284"/>
      <c r="PPK3" s="284"/>
      <c r="PPL3" s="284"/>
      <c r="PPM3" s="284"/>
      <c r="PPN3" s="284"/>
      <c r="PPO3" s="284"/>
      <c r="PPP3" s="284"/>
      <c r="PPQ3" s="284"/>
      <c r="PPR3" s="284"/>
      <c r="PPS3" s="284"/>
      <c r="PPT3" s="284"/>
      <c r="PPU3" s="284"/>
      <c r="PPV3" s="284"/>
      <c r="PPW3" s="284"/>
      <c r="PPX3" s="284"/>
      <c r="PPY3" s="284"/>
      <c r="PPZ3" s="284"/>
      <c r="PQA3" s="284"/>
      <c r="PQB3" s="284"/>
      <c r="PQC3" s="284"/>
      <c r="PQD3" s="284"/>
      <c r="PQE3" s="284"/>
      <c r="PQF3" s="284"/>
      <c r="PQG3" s="284"/>
      <c r="PQH3" s="284"/>
      <c r="PQI3" s="284"/>
      <c r="PQJ3" s="284"/>
      <c r="PQK3" s="284"/>
      <c r="PQL3" s="284"/>
      <c r="PQM3" s="284"/>
      <c r="PQN3" s="284"/>
      <c r="PQO3" s="284"/>
      <c r="PQP3" s="284"/>
      <c r="PQQ3" s="284"/>
      <c r="PQR3" s="284"/>
      <c r="PQS3" s="284"/>
      <c r="PQT3" s="284"/>
      <c r="PQU3" s="284"/>
      <c r="PQV3" s="284"/>
      <c r="PQW3" s="284"/>
      <c r="PQX3" s="284"/>
      <c r="PQY3" s="284"/>
      <c r="PQZ3" s="284"/>
      <c r="PRA3" s="284"/>
      <c r="PRB3" s="284"/>
      <c r="PRC3" s="284"/>
      <c r="PRD3" s="284"/>
      <c r="PRE3" s="284"/>
      <c r="PRF3" s="284"/>
      <c r="PRG3" s="284"/>
      <c r="PRH3" s="284"/>
      <c r="PRI3" s="284"/>
      <c r="PRJ3" s="284"/>
      <c r="PRK3" s="284"/>
      <c r="PRL3" s="284"/>
      <c r="PRM3" s="284"/>
      <c r="PRN3" s="284"/>
      <c r="PRO3" s="284"/>
      <c r="PRP3" s="284"/>
      <c r="PRQ3" s="284"/>
      <c r="PRR3" s="284"/>
      <c r="PRS3" s="284"/>
      <c r="PRT3" s="284"/>
      <c r="PRU3" s="284"/>
      <c r="PRV3" s="284"/>
      <c r="PRW3" s="284"/>
      <c r="PRX3" s="284"/>
      <c r="PRY3" s="284"/>
      <c r="PRZ3" s="284"/>
      <c r="PSA3" s="284"/>
      <c r="PSB3" s="284"/>
      <c r="PSC3" s="284"/>
      <c r="PSD3" s="284"/>
      <c r="PSE3" s="284"/>
      <c r="PSF3" s="284"/>
      <c r="PSG3" s="284"/>
      <c r="PSH3" s="284"/>
      <c r="PSI3" s="284"/>
      <c r="PSJ3" s="284"/>
      <c r="PSK3" s="284"/>
      <c r="PSL3" s="284"/>
      <c r="PSM3" s="284"/>
      <c r="PSN3" s="284"/>
      <c r="PSO3" s="284"/>
      <c r="PSP3" s="284"/>
      <c r="PSQ3" s="284"/>
      <c r="PSR3" s="284"/>
      <c r="PSS3" s="284"/>
      <c r="PST3" s="284"/>
      <c r="PSU3" s="284"/>
      <c r="PSV3" s="284"/>
      <c r="PSW3" s="284"/>
      <c r="PSX3" s="284"/>
      <c r="PSY3" s="284"/>
      <c r="PSZ3" s="284"/>
      <c r="PTA3" s="284"/>
      <c r="PTB3" s="284"/>
      <c r="PTC3" s="284"/>
      <c r="PTD3" s="284"/>
      <c r="PTE3" s="284"/>
      <c r="PTF3" s="284"/>
      <c r="PTG3" s="284"/>
      <c r="PTH3" s="284"/>
      <c r="PTI3" s="284"/>
      <c r="PTJ3" s="284"/>
      <c r="PTK3" s="284"/>
      <c r="PTL3" s="284"/>
      <c r="PTM3" s="284"/>
      <c r="PTN3" s="284"/>
      <c r="PTO3" s="284"/>
      <c r="PTP3" s="284"/>
      <c r="PTQ3" s="284"/>
      <c r="PTR3" s="284"/>
      <c r="PTS3" s="284"/>
      <c r="PTT3" s="284"/>
      <c r="PTU3" s="284"/>
      <c r="PTV3" s="284"/>
      <c r="PTW3" s="284"/>
      <c r="PTX3" s="284"/>
      <c r="PTY3" s="284"/>
      <c r="PTZ3" s="284"/>
      <c r="PUA3" s="284"/>
      <c r="PUB3" s="284"/>
      <c r="PUC3" s="284"/>
      <c r="PUD3" s="284"/>
      <c r="PUE3" s="284"/>
      <c r="PUF3" s="284"/>
      <c r="PUG3" s="284"/>
      <c r="PUH3" s="284"/>
      <c r="PUI3" s="284"/>
      <c r="PUJ3" s="284"/>
      <c r="PUK3" s="284"/>
      <c r="PUL3" s="284"/>
      <c r="PUM3" s="284"/>
      <c r="PUN3" s="284"/>
      <c r="PUO3" s="284"/>
      <c r="PUP3" s="284"/>
      <c r="PUQ3" s="284"/>
      <c r="PUR3" s="284"/>
      <c r="PUS3" s="284"/>
      <c r="PUT3" s="284"/>
      <c r="PUU3" s="284"/>
      <c r="PUV3" s="284"/>
      <c r="PUW3" s="284"/>
      <c r="PUX3" s="284"/>
      <c r="PUY3" s="284"/>
      <c r="PUZ3" s="284"/>
      <c r="PVA3" s="284"/>
      <c r="PVB3" s="284"/>
      <c r="PVC3" s="284"/>
      <c r="PVD3" s="284"/>
      <c r="PVE3" s="284"/>
      <c r="PVF3" s="284"/>
      <c r="PVG3" s="284"/>
      <c r="PVH3" s="284"/>
      <c r="PVI3" s="284"/>
      <c r="PVJ3" s="284"/>
      <c r="PVK3" s="284"/>
      <c r="PVL3" s="284"/>
      <c r="PVM3" s="284"/>
      <c r="PVN3" s="284"/>
      <c r="PVO3" s="284"/>
      <c r="PVP3" s="284"/>
      <c r="PVQ3" s="284"/>
      <c r="PVR3" s="284"/>
      <c r="PVS3" s="284"/>
      <c r="PVT3" s="284"/>
      <c r="PVU3" s="284"/>
      <c r="PVV3" s="284"/>
      <c r="PVW3" s="284"/>
      <c r="PVX3" s="284"/>
      <c r="PVY3" s="284"/>
      <c r="PVZ3" s="284"/>
      <c r="PWA3" s="284"/>
      <c r="PWB3" s="284"/>
      <c r="PWC3" s="284"/>
      <c r="PWD3" s="284"/>
      <c r="PWE3" s="284"/>
      <c r="PWF3" s="284"/>
      <c r="PWG3" s="284"/>
      <c r="PWH3" s="284"/>
      <c r="PWI3" s="284"/>
      <c r="PWJ3" s="284"/>
      <c r="PWK3" s="284"/>
      <c r="PWL3" s="284"/>
      <c r="PWM3" s="284"/>
      <c r="PWN3" s="284"/>
      <c r="PWO3" s="284"/>
      <c r="PWP3" s="284"/>
      <c r="PWQ3" s="284"/>
      <c r="PWR3" s="284"/>
      <c r="PWS3" s="284"/>
      <c r="PWT3" s="284"/>
      <c r="PWU3" s="284"/>
      <c r="PWV3" s="284"/>
      <c r="PWW3" s="284"/>
      <c r="PWX3" s="284"/>
      <c r="PWY3" s="284"/>
      <c r="PWZ3" s="284"/>
      <c r="PXA3" s="284"/>
      <c r="PXB3" s="284"/>
      <c r="PXC3" s="284"/>
      <c r="PXD3" s="284"/>
      <c r="PXE3" s="284"/>
      <c r="PXF3" s="284"/>
      <c r="PXG3" s="284"/>
      <c r="PXH3" s="284"/>
      <c r="PXI3" s="284"/>
      <c r="PXJ3" s="284"/>
      <c r="PXK3" s="284"/>
      <c r="PXL3" s="284"/>
      <c r="PXM3" s="284"/>
      <c r="PXN3" s="284"/>
      <c r="PXO3" s="284"/>
      <c r="PXP3" s="284"/>
      <c r="PXQ3" s="284"/>
      <c r="PXR3" s="284"/>
      <c r="PXS3" s="284"/>
      <c r="PXT3" s="284"/>
      <c r="PXU3" s="284"/>
      <c r="PXV3" s="284"/>
      <c r="PXW3" s="284"/>
      <c r="PXX3" s="284"/>
      <c r="PXY3" s="284"/>
      <c r="PXZ3" s="284"/>
      <c r="PYA3" s="284"/>
      <c r="PYB3" s="284"/>
      <c r="PYC3" s="284"/>
      <c r="PYD3" s="284"/>
      <c r="PYE3" s="284"/>
      <c r="PYF3" s="284"/>
      <c r="PYG3" s="284"/>
      <c r="PYH3" s="284"/>
      <c r="PYI3" s="284"/>
      <c r="PYJ3" s="284"/>
      <c r="PYK3" s="284"/>
      <c r="PYL3" s="284"/>
      <c r="PYM3" s="284"/>
      <c r="PYN3" s="284"/>
      <c r="PYO3" s="284"/>
      <c r="PYP3" s="284"/>
      <c r="PYQ3" s="284"/>
      <c r="PYR3" s="284"/>
      <c r="PYS3" s="284"/>
      <c r="PYT3" s="284"/>
      <c r="PYU3" s="284"/>
      <c r="PYV3" s="284"/>
      <c r="PYW3" s="284"/>
      <c r="PYX3" s="284"/>
      <c r="PYY3" s="284"/>
      <c r="PYZ3" s="284"/>
      <c r="PZA3" s="284"/>
      <c r="PZB3" s="284"/>
      <c r="PZC3" s="284"/>
      <c r="PZD3" s="284"/>
      <c r="PZE3" s="284"/>
      <c r="PZF3" s="284"/>
      <c r="PZG3" s="284"/>
      <c r="PZH3" s="284"/>
      <c r="PZI3" s="284"/>
      <c r="PZJ3" s="284"/>
      <c r="PZK3" s="284"/>
      <c r="PZL3" s="284"/>
      <c r="PZM3" s="284"/>
      <c r="PZN3" s="284"/>
      <c r="PZO3" s="284"/>
      <c r="PZP3" s="284"/>
      <c r="PZQ3" s="284"/>
      <c r="PZR3" s="284"/>
      <c r="PZS3" s="284"/>
      <c r="PZT3" s="284"/>
      <c r="PZU3" s="284"/>
      <c r="PZV3" s="284"/>
      <c r="PZW3" s="284"/>
      <c r="PZX3" s="284"/>
      <c r="PZY3" s="284"/>
      <c r="PZZ3" s="284"/>
      <c r="QAA3" s="284"/>
      <c r="QAB3" s="284"/>
      <c r="QAC3" s="284"/>
      <c r="QAD3" s="284"/>
      <c r="QAE3" s="284"/>
      <c r="QAF3" s="284"/>
      <c r="QAG3" s="284"/>
      <c r="QAH3" s="284"/>
      <c r="QAI3" s="284"/>
      <c r="QAJ3" s="284"/>
      <c r="QAK3" s="284"/>
      <c r="QAL3" s="284"/>
      <c r="QAM3" s="284"/>
      <c r="QAN3" s="284"/>
      <c r="QAO3" s="284"/>
      <c r="QAP3" s="284"/>
      <c r="QAQ3" s="284"/>
      <c r="QAR3" s="284"/>
      <c r="QAS3" s="284"/>
      <c r="QAT3" s="284"/>
      <c r="QAU3" s="284"/>
      <c r="QAV3" s="284"/>
      <c r="QAW3" s="284"/>
      <c r="QAX3" s="284"/>
      <c r="QAY3" s="284"/>
      <c r="QAZ3" s="284"/>
      <c r="QBA3" s="284"/>
      <c r="QBB3" s="284"/>
      <c r="QBC3" s="284"/>
      <c r="QBD3" s="284"/>
      <c r="QBE3" s="284"/>
      <c r="QBF3" s="284"/>
      <c r="QBG3" s="284"/>
      <c r="QBH3" s="284"/>
      <c r="QBI3" s="284"/>
      <c r="QBJ3" s="284"/>
      <c r="QBK3" s="284"/>
      <c r="QBL3" s="284"/>
      <c r="QBM3" s="284"/>
      <c r="QBN3" s="284"/>
      <c r="QBO3" s="284"/>
      <c r="QBP3" s="284"/>
      <c r="QBQ3" s="284"/>
      <c r="QBR3" s="284"/>
      <c r="QBS3" s="284"/>
      <c r="QBT3" s="284"/>
      <c r="QBU3" s="284"/>
      <c r="QBV3" s="284"/>
      <c r="QBW3" s="284"/>
      <c r="QBX3" s="284"/>
      <c r="QBY3" s="284"/>
      <c r="QBZ3" s="284"/>
      <c r="QCA3" s="284"/>
      <c r="QCB3" s="284"/>
      <c r="QCC3" s="284"/>
      <c r="QCD3" s="284"/>
      <c r="QCE3" s="284"/>
      <c r="QCF3" s="284"/>
      <c r="QCG3" s="284"/>
      <c r="QCH3" s="284"/>
      <c r="QCI3" s="284"/>
      <c r="QCJ3" s="284"/>
      <c r="QCK3" s="284"/>
      <c r="QCL3" s="284"/>
      <c r="QCM3" s="284"/>
      <c r="QCN3" s="284"/>
      <c r="QCO3" s="284"/>
      <c r="QCP3" s="284"/>
      <c r="QCQ3" s="284"/>
      <c r="QCR3" s="284"/>
      <c r="QCS3" s="284"/>
      <c r="QCT3" s="284"/>
      <c r="QCU3" s="284"/>
      <c r="QCV3" s="284"/>
      <c r="QCW3" s="284"/>
      <c r="QCX3" s="284"/>
      <c r="QCY3" s="284"/>
      <c r="QCZ3" s="284"/>
      <c r="QDA3" s="284"/>
      <c r="QDB3" s="284"/>
      <c r="QDC3" s="284"/>
      <c r="QDD3" s="284"/>
      <c r="QDE3" s="284"/>
      <c r="QDF3" s="284"/>
      <c r="QDG3" s="284"/>
      <c r="QDH3" s="284"/>
      <c r="QDI3" s="284"/>
      <c r="QDJ3" s="284"/>
      <c r="QDK3" s="284"/>
      <c r="QDL3" s="284"/>
      <c r="QDM3" s="284"/>
      <c r="QDN3" s="284"/>
      <c r="QDO3" s="284"/>
      <c r="QDP3" s="284"/>
      <c r="QDQ3" s="284"/>
      <c r="QDR3" s="284"/>
      <c r="QDS3" s="284"/>
      <c r="QDT3" s="284"/>
      <c r="QDU3" s="284"/>
      <c r="QDV3" s="284"/>
      <c r="QDW3" s="284"/>
      <c r="QDX3" s="284"/>
      <c r="QDY3" s="284"/>
      <c r="QDZ3" s="284"/>
      <c r="QEA3" s="284"/>
      <c r="QEB3" s="284"/>
      <c r="QEC3" s="284"/>
      <c r="QED3" s="284"/>
      <c r="QEE3" s="284"/>
      <c r="QEF3" s="284"/>
      <c r="QEG3" s="284"/>
      <c r="QEH3" s="284"/>
      <c r="QEI3" s="284"/>
      <c r="QEJ3" s="284"/>
      <c r="QEK3" s="284"/>
      <c r="QEL3" s="284"/>
      <c r="QEM3" s="284"/>
      <c r="QEN3" s="284"/>
      <c r="QEO3" s="284"/>
      <c r="QEP3" s="284"/>
      <c r="QEQ3" s="284"/>
      <c r="QER3" s="284"/>
      <c r="QES3" s="284"/>
      <c r="QET3" s="284"/>
      <c r="QEU3" s="284"/>
      <c r="QEV3" s="284"/>
      <c r="QEW3" s="284"/>
      <c r="QEX3" s="284"/>
      <c r="QEY3" s="284"/>
      <c r="QEZ3" s="284"/>
      <c r="QFA3" s="284"/>
      <c r="QFB3" s="284"/>
      <c r="QFC3" s="284"/>
      <c r="QFD3" s="284"/>
      <c r="QFE3" s="284"/>
      <c r="QFF3" s="284"/>
      <c r="QFG3" s="284"/>
      <c r="QFH3" s="284"/>
      <c r="QFI3" s="284"/>
      <c r="QFJ3" s="284"/>
      <c r="QFK3" s="284"/>
      <c r="QFL3" s="284"/>
      <c r="QFM3" s="284"/>
      <c r="QFN3" s="284"/>
      <c r="QFO3" s="284"/>
      <c r="QFP3" s="284"/>
      <c r="QFQ3" s="284"/>
      <c r="QFR3" s="284"/>
      <c r="QFS3" s="284"/>
      <c r="QFT3" s="284"/>
      <c r="QFU3" s="284"/>
      <c r="QFV3" s="284"/>
      <c r="QFW3" s="284"/>
      <c r="QFX3" s="284"/>
      <c r="QFY3" s="284"/>
      <c r="QFZ3" s="284"/>
      <c r="QGA3" s="284"/>
      <c r="QGB3" s="284"/>
      <c r="QGC3" s="284"/>
      <c r="QGD3" s="284"/>
      <c r="QGE3" s="284"/>
      <c r="QGF3" s="284"/>
      <c r="QGG3" s="284"/>
      <c r="QGH3" s="284"/>
      <c r="QGI3" s="284"/>
      <c r="QGJ3" s="284"/>
      <c r="QGK3" s="284"/>
      <c r="QGL3" s="284"/>
      <c r="QGM3" s="284"/>
      <c r="QGN3" s="284"/>
      <c r="QGO3" s="284"/>
      <c r="QGP3" s="284"/>
      <c r="QGQ3" s="284"/>
      <c r="QGR3" s="284"/>
      <c r="QGS3" s="284"/>
      <c r="QGT3" s="284"/>
      <c r="QGU3" s="284"/>
      <c r="QGV3" s="284"/>
      <c r="QGW3" s="284"/>
      <c r="QGX3" s="284"/>
      <c r="QGY3" s="284"/>
      <c r="QGZ3" s="284"/>
      <c r="QHA3" s="284"/>
      <c r="QHB3" s="284"/>
      <c r="QHC3" s="284"/>
      <c r="QHD3" s="284"/>
      <c r="QHE3" s="284"/>
      <c r="QHF3" s="284"/>
      <c r="QHG3" s="284"/>
      <c r="QHH3" s="284"/>
      <c r="QHI3" s="284"/>
      <c r="QHJ3" s="284"/>
      <c r="QHK3" s="284"/>
      <c r="QHL3" s="284"/>
      <c r="QHM3" s="284"/>
      <c r="QHN3" s="284"/>
      <c r="QHO3" s="284"/>
      <c r="QHP3" s="284"/>
      <c r="QHQ3" s="284"/>
      <c r="QHR3" s="284"/>
      <c r="QHS3" s="284"/>
      <c r="QHT3" s="284"/>
      <c r="QHU3" s="284"/>
      <c r="QHV3" s="284"/>
      <c r="QHW3" s="284"/>
      <c r="QHX3" s="284"/>
      <c r="QHY3" s="284"/>
      <c r="QHZ3" s="284"/>
      <c r="QIA3" s="284"/>
      <c r="QIB3" s="284"/>
      <c r="QIC3" s="284"/>
      <c r="QID3" s="284"/>
      <c r="QIE3" s="284"/>
      <c r="QIF3" s="284"/>
      <c r="QIG3" s="284"/>
      <c r="QIH3" s="284"/>
      <c r="QII3" s="284"/>
      <c r="QIJ3" s="284"/>
      <c r="QIK3" s="284"/>
      <c r="QIL3" s="284"/>
      <c r="QIM3" s="284"/>
      <c r="QIN3" s="284"/>
      <c r="QIO3" s="284"/>
      <c r="QIP3" s="284"/>
      <c r="QIQ3" s="284"/>
      <c r="QIR3" s="284"/>
      <c r="QIS3" s="284"/>
      <c r="QIT3" s="284"/>
      <c r="QIU3" s="284"/>
      <c r="QIV3" s="284"/>
      <c r="QIW3" s="284"/>
      <c r="QIX3" s="284"/>
      <c r="QIY3" s="284"/>
      <c r="QIZ3" s="284"/>
      <c r="QJA3" s="284"/>
      <c r="QJB3" s="284"/>
      <c r="QJC3" s="284"/>
      <c r="QJD3" s="284"/>
      <c r="QJE3" s="284"/>
      <c r="QJF3" s="284"/>
      <c r="QJG3" s="284"/>
      <c r="QJH3" s="284"/>
      <c r="QJI3" s="284"/>
      <c r="QJJ3" s="284"/>
      <c r="QJK3" s="284"/>
      <c r="QJL3" s="284"/>
      <c r="QJM3" s="284"/>
      <c r="QJN3" s="284"/>
      <c r="QJO3" s="284"/>
      <c r="QJP3" s="284"/>
      <c r="QJQ3" s="284"/>
      <c r="QJR3" s="284"/>
      <c r="QJS3" s="284"/>
      <c r="QJT3" s="284"/>
      <c r="QJU3" s="284"/>
      <c r="QJV3" s="284"/>
      <c r="QJW3" s="284"/>
      <c r="QJX3" s="284"/>
      <c r="QJY3" s="284"/>
      <c r="QJZ3" s="284"/>
      <c r="QKA3" s="284"/>
      <c r="QKB3" s="284"/>
      <c r="QKC3" s="284"/>
      <c r="QKD3" s="284"/>
      <c r="QKE3" s="284"/>
      <c r="QKF3" s="284"/>
      <c r="QKG3" s="284"/>
      <c r="QKH3" s="284"/>
      <c r="QKI3" s="284"/>
      <c r="QKJ3" s="284"/>
      <c r="QKK3" s="284"/>
      <c r="QKL3" s="284"/>
      <c r="QKM3" s="284"/>
      <c r="QKN3" s="284"/>
      <c r="QKO3" s="284"/>
      <c r="QKP3" s="284"/>
      <c r="QKQ3" s="284"/>
      <c r="QKR3" s="284"/>
      <c r="QKS3" s="284"/>
      <c r="QKT3" s="284"/>
      <c r="QKU3" s="284"/>
      <c r="QKV3" s="284"/>
      <c r="QKW3" s="284"/>
      <c r="QKX3" s="284"/>
      <c r="QKY3" s="284"/>
      <c r="QKZ3" s="284"/>
      <c r="QLA3" s="284"/>
      <c r="QLB3" s="284"/>
      <c r="QLC3" s="284"/>
      <c r="QLD3" s="284"/>
      <c r="QLE3" s="284"/>
      <c r="QLF3" s="284"/>
      <c r="QLG3" s="284"/>
      <c r="QLH3" s="284"/>
      <c r="QLI3" s="284"/>
      <c r="QLJ3" s="284"/>
      <c r="QLK3" s="284"/>
      <c r="QLL3" s="284"/>
      <c r="QLM3" s="284"/>
      <c r="QLN3" s="284"/>
      <c r="QLO3" s="284"/>
      <c r="QLP3" s="284"/>
      <c r="QLQ3" s="284"/>
      <c r="QLR3" s="284"/>
      <c r="QLS3" s="284"/>
      <c r="QLT3" s="284"/>
      <c r="QLU3" s="284"/>
      <c r="QLV3" s="284"/>
      <c r="QLW3" s="284"/>
      <c r="QLX3" s="284"/>
      <c r="QLY3" s="284"/>
      <c r="QLZ3" s="284"/>
      <c r="QMA3" s="284"/>
      <c r="QMB3" s="284"/>
      <c r="QMC3" s="284"/>
      <c r="QMD3" s="284"/>
      <c r="QME3" s="284"/>
      <c r="QMF3" s="284"/>
      <c r="QMG3" s="284"/>
      <c r="QMH3" s="284"/>
      <c r="QMI3" s="284"/>
      <c r="QMJ3" s="284"/>
      <c r="QMK3" s="284"/>
      <c r="QML3" s="284"/>
      <c r="QMM3" s="284"/>
      <c r="QMN3" s="284"/>
      <c r="QMO3" s="284"/>
      <c r="QMP3" s="284"/>
      <c r="QMQ3" s="284"/>
      <c r="QMR3" s="284"/>
      <c r="QMS3" s="284"/>
      <c r="QMT3" s="284"/>
      <c r="QMU3" s="284"/>
      <c r="QMV3" s="284"/>
      <c r="QMW3" s="284"/>
      <c r="QMX3" s="284"/>
      <c r="QMY3" s="284"/>
      <c r="QMZ3" s="284"/>
      <c r="QNA3" s="284"/>
      <c r="QNB3" s="284"/>
      <c r="QNC3" s="284"/>
      <c r="QND3" s="284"/>
      <c r="QNE3" s="284"/>
      <c r="QNF3" s="284"/>
      <c r="QNG3" s="284"/>
      <c r="QNH3" s="284"/>
      <c r="QNI3" s="284"/>
      <c r="QNJ3" s="284"/>
      <c r="QNK3" s="284"/>
      <c r="QNL3" s="284"/>
      <c r="QNM3" s="284"/>
      <c r="QNN3" s="284"/>
      <c r="QNO3" s="284"/>
      <c r="QNP3" s="284"/>
      <c r="QNQ3" s="284"/>
      <c r="QNR3" s="284"/>
      <c r="QNS3" s="284"/>
      <c r="QNT3" s="284"/>
      <c r="QNU3" s="284"/>
      <c r="QNV3" s="284"/>
      <c r="QNW3" s="284"/>
      <c r="QNX3" s="284"/>
      <c r="QNY3" s="284"/>
      <c r="QNZ3" s="284"/>
      <c r="QOA3" s="284"/>
      <c r="QOB3" s="284"/>
      <c r="QOC3" s="284"/>
      <c r="QOD3" s="284"/>
      <c r="QOE3" s="284"/>
      <c r="QOF3" s="284"/>
      <c r="QOG3" s="284"/>
      <c r="QOH3" s="284"/>
      <c r="QOI3" s="284"/>
      <c r="QOJ3" s="284"/>
      <c r="QOK3" s="284"/>
      <c r="QOL3" s="284"/>
      <c r="QOM3" s="284"/>
      <c r="QON3" s="284"/>
      <c r="QOO3" s="284"/>
      <c r="QOP3" s="284"/>
      <c r="QOQ3" s="284"/>
      <c r="QOR3" s="284"/>
      <c r="QOS3" s="284"/>
      <c r="QOT3" s="284"/>
      <c r="QOU3" s="284"/>
      <c r="QOV3" s="284"/>
      <c r="QOW3" s="284"/>
      <c r="QOX3" s="284"/>
      <c r="QOY3" s="284"/>
      <c r="QOZ3" s="284"/>
      <c r="QPA3" s="284"/>
      <c r="QPB3" s="284"/>
      <c r="QPC3" s="284"/>
      <c r="QPD3" s="284"/>
      <c r="QPE3" s="284"/>
      <c r="QPF3" s="284"/>
      <c r="QPG3" s="284"/>
      <c r="QPH3" s="284"/>
      <c r="QPI3" s="284"/>
      <c r="QPJ3" s="284"/>
      <c r="QPK3" s="284"/>
      <c r="QPL3" s="284"/>
      <c r="QPM3" s="284"/>
      <c r="QPN3" s="284"/>
      <c r="QPO3" s="284"/>
      <c r="QPP3" s="284"/>
      <c r="QPQ3" s="284"/>
      <c r="QPR3" s="284"/>
      <c r="QPS3" s="284"/>
      <c r="QPT3" s="284"/>
      <c r="QPU3" s="284"/>
      <c r="QPV3" s="284"/>
      <c r="QPW3" s="284"/>
      <c r="QPX3" s="284"/>
      <c r="QPY3" s="284"/>
      <c r="QPZ3" s="284"/>
      <c r="QQA3" s="284"/>
      <c r="QQB3" s="284"/>
      <c r="QQC3" s="284"/>
      <c r="QQD3" s="284"/>
      <c r="QQE3" s="284"/>
      <c r="QQF3" s="284"/>
      <c r="QQG3" s="284"/>
      <c r="QQH3" s="284"/>
      <c r="QQI3" s="284"/>
      <c r="QQJ3" s="284"/>
      <c r="QQK3" s="284"/>
      <c r="QQL3" s="284"/>
      <c r="QQM3" s="284"/>
      <c r="QQN3" s="284"/>
      <c r="QQO3" s="284"/>
      <c r="QQP3" s="284"/>
      <c r="QQQ3" s="284"/>
      <c r="QQR3" s="284"/>
      <c r="QQS3" s="284"/>
      <c r="QQT3" s="284"/>
      <c r="QQU3" s="284"/>
      <c r="QQV3" s="284"/>
      <c r="QQW3" s="284"/>
      <c r="QQX3" s="284"/>
      <c r="QQY3" s="284"/>
      <c r="QQZ3" s="284"/>
      <c r="QRA3" s="284"/>
      <c r="QRB3" s="284"/>
      <c r="QRC3" s="284"/>
      <c r="QRD3" s="284"/>
      <c r="QRE3" s="284"/>
      <c r="QRF3" s="284"/>
      <c r="QRG3" s="284"/>
      <c r="QRH3" s="284"/>
      <c r="QRI3" s="284"/>
      <c r="QRJ3" s="284"/>
      <c r="QRK3" s="284"/>
      <c r="QRL3" s="284"/>
      <c r="QRM3" s="284"/>
      <c r="QRN3" s="284"/>
      <c r="QRO3" s="284"/>
      <c r="QRP3" s="284"/>
      <c r="QRQ3" s="284"/>
      <c r="QRR3" s="284"/>
      <c r="QRS3" s="284"/>
      <c r="QRT3" s="284"/>
      <c r="QRU3" s="284"/>
      <c r="QRV3" s="284"/>
      <c r="QRW3" s="284"/>
      <c r="QRX3" s="284"/>
      <c r="QRY3" s="284"/>
      <c r="QRZ3" s="284"/>
      <c r="QSA3" s="284"/>
      <c r="QSB3" s="284"/>
      <c r="QSC3" s="284"/>
      <c r="QSD3" s="284"/>
      <c r="QSE3" s="284"/>
      <c r="QSF3" s="284"/>
      <c r="QSG3" s="284"/>
      <c r="QSH3" s="284"/>
      <c r="QSI3" s="284"/>
      <c r="QSJ3" s="284"/>
      <c r="QSK3" s="284"/>
      <c r="QSL3" s="284"/>
      <c r="QSM3" s="284"/>
      <c r="QSN3" s="284"/>
      <c r="QSO3" s="284"/>
      <c r="QSP3" s="284"/>
      <c r="QSQ3" s="284"/>
      <c r="QSR3" s="284"/>
      <c r="QSS3" s="284"/>
      <c r="QST3" s="284"/>
      <c r="QSU3" s="284"/>
      <c r="QSV3" s="284"/>
      <c r="QSW3" s="284"/>
      <c r="QSX3" s="284"/>
      <c r="QSY3" s="284"/>
      <c r="QSZ3" s="284"/>
      <c r="QTA3" s="284"/>
      <c r="QTB3" s="284"/>
      <c r="QTC3" s="284"/>
      <c r="QTD3" s="284"/>
      <c r="QTE3" s="284"/>
      <c r="QTF3" s="284"/>
      <c r="QTG3" s="284"/>
      <c r="QTH3" s="284"/>
      <c r="QTI3" s="284"/>
      <c r="QTJ3" s="284"/>
      <c r="QTK3" s="284"/>
      <c r="QTL3" s="284"/>
      <c r="QTM3" s="284"/>
      <c r="QTN3" s="284"/>
      <c r="QTO3" s="284"/>
      <c r="QTP3" s="284"/>
      <c r="QTQ3" s="284"/>
      <c r="QTR3" s="284"/>
      <c r="QTS3" s="284"/>
      <c r="QTT3" s="284"/>
      <c r="QTU3" s="284"/>
      <c r="QTV3" s="284"/>
      <c r="QTW3" s="284"/>
      <c r="QTX3" s="284"/>
      <c r="QTY3" s="284"/>
      <c r="QTZ3" s="284"/>
      <c r="QUA3" s="284"/>
      <c r="QUB3" s="284"/>
      <c r="QUC3" s="284"/>
      <c r="QUD3" s="284"/>
      <c r="QUE3" s="284"/>
      <c r="QUF3" s="284"/>
      <c r="QUG3" s="284"/>
      <c r="QUH3" s="284"/>
      <c r="QUI3" s="284"/>
      <c r="QUJ3" s="284"/>
      <c r="QUK3" s="284"/>
      <c r="QUL3" s="284"/>
      <c r="QUM3" s="284"/>
      <c r="QUN3" s="284"/>
      <c r="QUO3" s="284"/>
      <c r="QUP3" s="284"/>
      <c r="QUQ3" s="284"/>
      <c r="QUR3" s="284"/>
      <c r="QUS3" s="284"/>
      <c r="QUT3" s="284"/>
      <c r="QUU3" s="284"/>
      <c r="QUV3" s="284"/>
      <c r="QUW3" s="284"/>
      <c r="QUX3" s="284"/>
      <c r="QUY3" s="284"/>
      <c r="QUZ3" s="284"/>
      <c r="QVA3" s="284"/>
      <c r="QVB3" s="284"/>
      <c r="QVC3" s="284"/>
      <c r="QVD3" s="284"/>
      <c r="QVE3" s="284"/>
      <c r="QVF3" s="284"/>
      <c r="QVG3" s="284"/>
      <c r="QVH3" s="284"/>
      <c r="QVI3" s="284"/>
      <c r="QVJ3" s="284"/>
      <c r="QVK3" s="284"/>
      <c r="QVL3" s="284"/>
      <c r="QVM3" s="284"/>
      <c r="QVN3" s="284"/>
      <c r="QVO3" s="284"/>
      <c r="QVP3" s="284"/>
      <c r="QVQ3" s="284"/>
      <c r="QVR3" s="284"/>
      <c r="QVS3" s="284"/>
      <c r="QVT3" s="284"/>
      <c r="QVU3" s="284"/>
      <c r="QVV3" s="284"/>
      <c r="QVW3" s="284"/>
      <c r="QVX3" s="284"/>
      <c r="QVY3" s="284"/>
      <c r="QVZ3" s="284"/>
      <c r="QWA3" s="284"/>
      <c r="QWB3" s="284"/>
      <c r="QWC3" s="284"/>
      <c r="QWD3" s="284"/>
      <c r="QWE3" s="284"/>
      <c r="QWF3" s="284"/>
      <c r="QWG3" s="284"/>
      <c r="QWH3" s="284"/>
      <c r="QWI3" s="284"/>
      <c r="QWJ3" s="284"/>
      <c r="QWK3" s="284"/>
      <c r="QWL3" s="284"/>
      <c r="QWM3" s="284"/>
      <c r="QWN3" s="284"/>
      <c r="QWO3" s="284"/>
      <c r="QWP3" s="284"/>
      <c r="QWQ3" s="284"/>
      <c r="QWR3" s="284"/>
      <c r="QWS3" s="284"/>
      <c r="QWT3" s="284"/>
      <c r="QWU3" s="284"/>
      <c r="QWV3" s="284"/>
      <c r="QWW3" s="284"/>
      <c r="QWX3" s="284"/>
      <c r="QWY3" s="284"/>
      <c r="QWZ3" s="284"/>
      <c r="QXA3" s="284"/>
      <c r="QXB3" s="284"/>
      <c r="QXC3" s="284"/>
      <c r="QXD3" s="284"/>
      <c r="QXE3" s="284"/>
      <c r="QXF3" s="284"/>
      <c r="QXG3" s="284"/>
      <c r="QXH3" s="284"/>
      <c r="QXI3" s="284"/>
      <c r="QXJ3" s="284"/>
      <c r="QXK3" s="284"/>
      <c r="QXL3" s="284"/>
      <c r="QXM3" s="284"/>
      <c r="QXN3" s="284"/>
      <c r="QXO3" s="284"/>
      <c r="QXP3" s="284"/>
      <c r="QXQ3" s="284"/>
      <c r="QXR3" s="284"/>
      <c r="QXS3" s="284"/>
      <c r="QXT3" s="284"/>
      <c r="QXU3" s="284"/>
      <c r="QXV3" s="284"/>
      <c r="QXW3" s="284"/>
      <c r="QXX3" s="284"/>
      <c r="QXY3" s="284"/>
      <c r="QXZ3" s="284"/>
      <c r="QYA3" s="284"/>
      <c r="QYB3" s="284"/>
      <c r="QYC3" s="284"/>
      <c r="QYD3" s="284"/>
      <c r="QYE3" s="284"/>
      <c r="QYF3" s="284"/>
      <c r="QYG3" s="284"/>
      <c r="QYH3" s="284"/>
      <c r="QYI3" s="284"/>
      <c r="QYJ3" s="284"/>
      <c r="QYK3" s="284"/>
      <c r="QYL3" s="284"/>
      <c r="QYM3" s="284"/>
      <c r="QYN3" s="284"/>
      <c r="QYO3" s="284"/>
      <c r="QYP3" s="284"/>
      <c r="QYQ3" s="284"/>
      <c r="QYR3" s="284"/>
      <c r="QYS3" s="284"/>
      <c r="QYT3" s="284"/>
      <c r="QYU3" s="284"/>
      <c r="QYV3" s="284"/>
      <c r="QYW3" s="284"/>
      <c r="QYX3" s="284"/>
      <c r="QYY3" s="284"/>
      <c r="QYZ3" s="284"/>
      <c r="QZA3" s="284"/>
      <c r="QZB3" s="284"/>
      <c r="QZC3" s="284"/>
      <c r="QZD3" s="284"/>
      <c r="QZE3" s="284"/>
      <c r="QZF3" s="284"/>
      <c r="QZG3" s="284"/>
      <c r="QZH3" s="284"/>
      <c r="QZI3" s="284"/>
      <c r="QZJ3" s="284"/>
      <c r="QZK3" s="284"/>
      <c r="QZL3" s="284"/>
      <c r="QZM3" s="284"/>
      <c r="QZN3" s="284"/>
      <c r="QZO3" s="284"/>
      <c r="QZP3" s="284"/>
      <c r="QZQ3" s="284"/>
      <c r="QZR3" s="284"/>
      <c r="QZS3" s="284"/>
      <c r="QZT3" s="284"/>
      <c r="QZU3" s="284"/>
      <c r="QZV3" s="284"/>
      <c r="QZW3" s="284"/>
      <c r="QZX3" s="284"/>
      <c r="QZY3" s="284"/>
      <c r="QZZ3" s="284"/>
      <c r="RAA3" s="284"/>
      <c r="RAB3" s="284"/>
      <c r="RAC3" s="284"/>
      <c r="RAD3" s="284"/>
      <c r="RAE3" s="284"/>
      <c r="RAF3" s="284"/>
      <c r="RAG3" s="284"/>
      <c r="RAH3" s="284"/>
      <c r="RAI3" s="284"/>
      <c r="RAJ3" s="284"/>
      <c r="RAK3" s="284"/>
      <c r="RAL3" s="284"/>
      <c r="RAM3" s="284"/>
      <c r="RAN3" s="284"/>
      <c r="RAO3" s="284"/>
      <c r="RAP3" s="284"/>
      <c r="RAQ3" s="284"/>
      <c r="RAR3" s="284"/>
      <c r="RAS3" s="284"/>
      <c r="RAT3" s="284"/>
      <c r="RAU3" s="284"/>
      <c r="RAV3" s="284"/>
      <c r="RAW3" s="284"/>
      <c r="RAX3" s="284"/>
      <c r="RAY3" s="284"/>
      <c r="RAZ3" s="284"/>
      <c r="RBA3" s="284"/>
      <c r="RBB3" s="284"/>
      <c r="RBC3" s="284"/>
      <c r="RBD3" s="284"/>
      <c r="RBE3" s="284"/>
      <c r="RBF3" s="284"/>
      <c r="RBG3" s="284"/>
      <c r="RBH3" s="284"/>
      <c r="RBI3" s="284"/>
      <c r="RBJ3" s="284"/>
      <c r="RBK3" s="284"/>
      <c r="RBL3" s="284"/>
      <c r="RBM3" s="284"/>
      <c r="RBN3" s="284"/>
      <c r="RBO3" s="284"/>
      <c r="RBP3" s="284"/>
      <c r="RBQ3" s="284"/>
      <c r="RBR3" s="284"/>
      <c r="RBS3" s="284"/>
      <c r="RBT3" s="284"/>
      <c r="RBU3" s="284"/>
      <c r="RBV3" s="284"/>
      <c r="RBW3" s="284"/>
      <c r="RBX3" s="284"/>
      <c r="RBY3" s="284"/>
      <c r="RBZ3" s="284"/>
      <c r="RCA3" s="284"/>
      <c r="RCB3" s="284"/>
      <c r="RCC3" s="284"/>
      <c r="RCD3" s="284"/>
      <c r="RCE3" s="284"/>
      <c r="RCF3" s="284"/>
      <c r="RCG3" s="284"/>
      <c r="RCH3" s="284"/>
      <c r="RCI3" s="284"/>
      <c r="RCJ3" s="284"/>
      <c r="RCK3" s="284"/>
      <c r="RCL3" s="284"/>
      <c r="RCM3" s="284"/>
      <c r="RCN3" s="284"/>
      <c r="RCO3" s="284"/>
      <c r="RCP3" s="284"/>
      <c r="RCQ3" s="284"/>
      <c r="RCR3" s="284"/>
      <c r="RCS3" s="284"/>
      <c r="RCT3" s="284"/>
      <c r="RCU3" s="284"/>
      <c r="RCV3" s="284"/>
      <c r="RCW3" s="284"/>
      <c r="RCX3" s="284"/>
      <c r="RCY3" s="284"/>
      <c r="RCZ3" s="284"/>
      <c r="RDA3" s="284"/>
      <c r="RDB3" s="284"/>
      <c r="RDC3" s="284"/>
      <c r="RDD3" s="284"/>
      <c r="RDE3" s="284"/>
      <c r="RDF3" s="284"/>
      <c r="RDG3" s="284"/>
      <c r="RDH3" s="284"/>
      <c r="RDI3" s="284"/>
      <c r="RDJ3" s="284"/>
      <c r="RDK3" s="284"/>
      <c r="RDL3" s="284"/>
      <c r="RDM3" s="284"/>
      <c r="RDN3" s="284"/>
      <c r="RDO3" s="284"/>
      <c r="RDP3" s="284"/>
      <c r="RDQ3" s="284"/>
      <c r="RDR3" s="284"/>
      <c r="RDS3" s="284"/>
      <c r="RDT3" s="284"/>
      <c r="RDU3" s="284"/>
      <c r="RDV3" s="284"/>
      <c r="RDW3" s="284"/>
      <c r="RDX3" s="284"/>
      <c r="RDY3" s="284"/>
      <c r="RDZ3" s="284"/>
      <c r="REA3" s="284"/>
      <c r="REB3" s="284"/>
      <c r="REC3" s="284"/>
      <c r="RED3" s="284"/>
      <c r="REE3" s="284"/>
      <c r="REF3" s="284"/>
      <c r="REG3" s="284"/>
      <c r="REH3" s="284"/>
      <c r="REI3" s="284"/>
      <c r="REJ3" s="284"/>
      <c r="REK3" s="284"/>
      <c r="REL3" s="284"/>
      <c r="REM3" s="284"/>
      <c r="REN3" s="284"/>
      <c r="REO3" s="284"/>
      <c r="REP3" s="284"/>
      <c r="REQ3" s="284"/>
      <c r="RER3" s="284"/>
      <c r="RES3" s="284"/>
      <c r="RET3" s="284"/>
      <c r="REU3" s="284"/>
      <c r="REV3" s="284"/>
      <c r="REW3" s="284"/>
      <c r="REX3" s="284"/>
      <c r="REY3" s="284"/>
      <c r="REZ3" s="284"/>
      <c r="RFA3" s="284"/>
      <c r="RFB3" s="284"/>
      <c r="RFC3" s="284"/>
      <c r="RFD3" s="284"/>
      <c r="RFE3" s="284"/>
      <c r="RFF3" s="284"/>
      <c r="RFG3" s="284"/>
      <c r="RFH3" s="284"/>
      <c r="RFI3" s="284"/>
      <c r="RFJ3" s="284"/>
      <c r="RFK3" s="284"/>
      <c r="RFL3" s="284"/>
      <c r="RFM3" s="284"/>
      <c r="RFN3" s="284"/>
      <c r="RFO3" s="284"/>
      <c r="RFP3" s="284"/>
      <c r="RFQ3" s="284"/>
      <c r="RFR3" s="284"/>
      <c r="RFS3" s="284"/>
      <c r="RFT3" s="284"/>
      <c r="RFU3" s="284"/>
      <c r="RFV3" s="284"/>
      <c r="RFW3" s="284"/>
      <c r="RFX3" s="284"/>
      <c r="RFY3" s="284"/>
      <c r="RFZ3" s="284"/>
      <c r="RGA3" s="284"/>
      <c r="RGB3" s="284"/>
      <c r="RGC3" s="284"/>
      <c r="RGD3" s="284"/>
      <c r="RGE3" s="284"/>
      <c r="RGF3" s="284"/>
      <c r="RGG3" s="284"/>
      <c r="RGH3" s="284"/>
      <c r="RGI3" s="284"/>
      <c r="RGJ3" s="284"/>
      <c r="RGK3" s="284"/>
      <c r="RGL3" s="284"/>
      <c r="RGM3" s="284"/>
      <c r="RGN3" s="284"/>
      <c r="RGO3" s="284"/>
      <c r="RGP3" s="284"/>
      <c r="RGQ3" s="284"/>
      <c r="RGR3" s="284"/>
      <c r="RGS3" s="284"/>
      <c r="RGT3" s="284"/>
      <c r="RGU3" s="284"/>
      <c r="RGV3" s="284"/>
      <c r="RGW3" s="284"/>
      <c r="RGX3" s="284"/>
      <c r="RGY3" s="284"/>
      <c r="RGZ3" s="284"/>
      <c r="RHA3" s="284"/>
      <c r="RHB3" s="284"/>
      <c r="RHC3" s="284"/>
      <c r="RHD3" s="284"/>
      <c r="RHE3" s="284"/>
      <c r="RHF3" s="284"/>
      <c r="RHG3" s="284"/>
      <c r="RHH3" s="284"/>
      <c r="RHI3" s="284"/>
      <c r="RHJ3" s="284"/>
      <c r="RHK3" s="284"/>
      <c r="RHL3" s="284"/>
      <c r="RHM3" s="284"/>
      <c r="RHN3" s="284"/>
      <c r="RHO3" s="284"/>
      <c r="RHP3" s="284"/>
      <c r="RHQ3" s="284"/>
      <c r="RHR3" s="284"/>
      <c r="RHS3" s="284"/>
      <c r="RHT3" s="284"/>
      <c r="RHU3" s="284"/>
      <c r="RHV3" s="284"/>
      <c r="RHW3" s="284"/>
      <c r="RHX3" s="284"/>
      <c r="RHY3" s="284"/>
      <c r="RHZ3" s="284"/>
      <c r="RIA3" s="284"/>
      <c r="RIB3" s="284"/>
      <c r="RIC3" s="284"/>
      <c r="RID3" s="284"/>
      <c r="RIE3" s="284"/>
      <c r="RIF3" s="284"/>
      <c r="RIG3" s="284"/>
      <c r="RIH3" s="284"/>
      <c r="RII3" s="284"/>
      <c r="RIJ3" s="284"/>
      <c r="RIK3" s="284"/>
      <c r="RIL3" s="284"/>
      <c r="RIM3" s="284"/>
      <c r="RIN3" s="284"/>
      <c r="RIO3" s="284"/>
      <c r="RIP3" s="284"/>
      <c r="RIQ3" s="284"/>
      <c r="RIR3" s="284"/>
      <c r="RIS3" s="284"/>
      <c r="RIT3" s="284"/>
      <c r="RIU3" s="284"/>
      <c r="RIV3" s="284"/>
      <c r="RIW3" s="284"/>
      <c r="RIX3" s="284"/>
      <c r="RIY3" s="284"/>
      <c r="RIZ3" s="284"/>
      <c r="RJA3" s="284"/>
      <c r="RJB3" s="284"/>
      <c r="RJC3" s="284"/>
      <c r="RJD3" s="284"/>
      <c r="RJE3" s="284"/>
      <c r="RJF3" s="284"/>
      <c r="RJG3" s="284"/>
      <c r="RJH3" s="284"/>
      <c r="RJI3" s="284"/>
      <c r="RJJ3" s="284"/>
      <c r="RJK3" s="284"/>
      <c r="RJL3" s="284"/>
      <c r="RJM3" s="284"/>
      <c r="RJN3" s="284"/>
      <c r="RJO3" s="284"/>
      <c r="RJP3" s="284"/>
      <c r="RJQ3" s="284"/>
      <c r="RJR3" s="284"/>
      <c r="RJS3" s="284"/>
      <c r="RJT3" s="284"/>
      <c r="RJU3" s="284"/>
      <c r="RJV3" s="284"/>
      <c r="RJW3" s="284"/>
      <c r="RJX3" s="284"/>
      <c r="RJY3" s="284"/>
      <c r="RJZ3" s="284"/>
      <c r="RKA3" s="284"/>
      <c r="RKB3" s="284"/>
      <c r="RKC3" s="284"/>
      <c r="RKD3" s="284"/>
      <c r="RKE3" s="284"/>
      <c r="RKF3" s="284"/>
      <c r="RKG3" s="284"/>
      <c r="RKH3" s="284"/>
      <c r="RKI3" s="284"/>
      <c r="RKJ3" s="284"/>
      <c r="RKK3" s="284"/>
      <c r="RKL3" s="284"/>
      <c r="RKM3" s="284"/>
      <c r="RKN3" s="284"/>
      <c r="RKO3" s="284"/>
      <c r="RKP3" s="284"/>
      <c r="RKQ3" s="284"/>
      <c r="RKR3" s="284"/>
      <c r="RKS3" s="284"/>
      <c r="RKT3" s="284"/>
      <c r="RKU3" s="284"/>
      <c r="RKV3" s="284"/>
      <c r="RKW3" s="284"/>
      <c r="RKX3" s="284"/>
      <c r="RKY3" s="284"/>
      <c r="RKZ3" s="284"/>
      <c r="RLA3" s="284"/>
      <c r="RLB3" s="284"/>
      <c r="RLC3" s="284"/>
      <c r="RLD3" s="284"/>
      <c r="RLE3" s="284"/>
      <c r="RLF3" s="284"/>
      <c r="RLG3" s="284"/>
      <c r="RLH3" s="284"/>
      <c r="RLI3" s="284"/>
      <c r="RLJ3" s="284"/>
      <c r="RLK3" s="284"/>
      <c r="RLL3" s="284"/>
      <c r="RLM3" s="284"/>
      <c r="RLN3" s="284"/>
      <c r="RLO3" s="284"/>
      <c r="RLP3" s="284"/>
      <c r="RLQ3" s="284"/>
      <c r="RLR3" s="284"/>
      <c r="RLS3" s="284"/>
      <c r="RLT3" s="284"/>
      <c r="RLU3" s="284"/>
      <c r="RLV3" s="284"/>
      <c r="RLW3" s="284"/>
      <c r="RLX3" s="284"/>
      <c r="RLY3" s="284"/>
      <c r="RLZ3" s="284"/>
      <c r="RMA3" s="284"/>
      <c r="RMB3" s="284"/>
      <c r="RMC3" s="284"/>
      <c r="RMD3" s="284"/>
      <c r="RME3" s="284"/>
      <c r="RMF3" s="284"/>
      <c r="RMG3" s="284"/>
      <c r="RMH3" s="284"/>
      <c r="RMI3" s="284"/>
      <c r="RMJ3" s="284"/>
      <c r="RMK3" s="284"/>
      <c r="RML3" s="284"/>
      <c r="RMM3" s="284"/>
      <c r="RMN3" s="284"/>
      <c r="RMO3" s="284"/>
      <c r="RMP3" s="284"/>
      <c r="RMQ3" s="284"/>
      <c r="RMR3" s="284"/>
      <c r="RMS3" s="284"/>
      <c r="RMT3" s="284"/>
      <c r="RMU3" s="284"/>
      <c r="RMV3" s="284"/>
      <c r="RMW3" s="284"/>
      <c r="RMX3" s="284"/>
      <c r="RMY3" s="284"/>
      <c r="RMZ3" s="284"/>
      <c r="RNA3" s="284"/>
      <c r="RNB3" s="284"/>
      <c r="RNC3" s="284"/>
      <c r="RND3" s="284"/>
      <c r="RNE3" s="284"/>
      <c r="RNF3" s="284"/>
      <c r="RNG3" s="284"/>
      <c r="RNH3" s="284"/>
      <c r="RNI3" s="284"/>
      <c r="RNJ3" s="284"/>
      <c r="RNK3" s="284"/>
      <c r="RNL3" s="284"/>
      <c r="RNM3" s="284"/>
      <c r="RNN3" s="284"/>
      <c r="RNO3" s="284"/>
      <c r="RNP3" s="284"/>
      <c r="RNQ3" s="284"/>
      <c r="RNR3" s="284"/>
      <c r="RNS3" s="284"/>
      <c r="RNT3" s="284"/>
      <c r="RNU3" s="284"/>
      <c r="RNV3" s="284"/>
      <c r="RNW3" s="284"/>
      <c r="RNX3" s="284"/>
      <c r="RNY3" s="284"/>
      <c r="RNZ3" s="284"/>
      <c r="ROA3" s="284"/>
      <c r="ROB3" s="284"/>
      <c r="ROC3" s="284"/>
      <c r="ROD3" s="284"/>
      <c r="ROE3" s="284"/>
      <c r="ROF3" s="284"/>
      <c r="ROG3" s="284"/>
      <c r="ROH3" s="284"/>
      <c r="ROI3" s="284"/>
      <c r="ROJ3" s="284"/>
      <c r="ROK3" s="284"/>
      <c r="ROL3" s="284"/>
      <c r="ROM3" s="284"/>
      <c r="RON3" s="284"/>
      <c r="ROO3" s="284"/>
      <c r="ROP3" s="284"/>
      <c r="ROQ3" s="284"/>
      <c r="ROR3" s="284"/>
      <c r="ROS3" s="284"/>
      <c r="ROT3" s="284"/>
      <c r="ROU3" s="284"/>
      <c r="ROV3" s="284"/>
      <c r="ROW3" s="284"/>
      <c r="ROX3" s="284"/>
      <c r="ROY3" s="284"/>
      <c r="ROZ3" s="284"/>
      <c r="RPA3" s="284"/>
      <c r="RPB3" s="284"/>
      <c r="RPC3" s="284"/>
      <c r="RPD3" s="284"/>
      <c r="RPE3" s="284"/>
      <c r="RPF3" s="284"/>
      <c r="RPG3" s="284"/>
      <c r="RPH3" s="284"/>
      <c r="RPI3" s="284"/>
      <c r="RPJ3" s="284"/>
      <c r="RPK3" s="284"/>
      <c r="RPL3" s="284"/>
      <c r="RPM3" s="284"/>
      <c r="RPN3" s="284"/>
      <c r="RPO3" s="284"/>
      <c r="RPP3" s="284"/>
      <c r="RPQ3" s="284"/>
      <c r="RPR3" s="284"/>
      <c r="RPS3" s="284"/>
      <c r="RPT3" s="284"/>
      <c r="RPU3" s="284"/>
      <c r="RPV3" s="284"/>
      <c r="RPW3" s="284"/>
      <c r="RPX3" s="284"/>
      <c r="RPY3" s="284"/>
      <c r="RPZ3" s="284"/>
      <c r="RQA3" s="284"/>
      <c r="RQB3" s="284"/>
      <c r="RQC3" s="284"/>
      <c r="RQD3" s="284"/>
      <c r="RQE3" s="284"/>
      <c r="RQF3" s="284"/>
      <c r="RQG3" s="284"/>
      <c r="RQH3" s="284"/>
      <c r="RQI3" s="284"/>
      <c r="RQJ3" s="284"/>
      <c r="RQK3" s="284"/>
      <c r="RQL3" s="284"/>
      <c r="RQM3" s="284"/>
      <c r="RQN3" s="284"/>
      <c r="RQO3" s="284"/>
      <c r="RQP3" s="284"/>
      <c r="RQQ3" s="284"/>
      <c r="RQR3" s="284"/>
      <c r="RQS3" s="284"/>
      <c r="RQT3" s="284"/>
      <c r="RQU3" s="284"/>
      <c r="RQV3" s="284"/>
      <c r="RQW3" s="284"/>
      <c r="RQX3" s="284"/>
      <c r="RQY3" s="284"/>
      <c r="RQZ3" s="284"/>
      <c r="RRA3" s="284"/>
      <c r="RRB3" s="284"/>
      <c r="RRC3" s="284"/>
      <c r="RRD3" s="284"/>
      <c r="RRE3" s="284"/>
      <c r="RRF3" s="284"/>
      <c r="RRG3" s="284"/>
      <c r="RRH3" s="284"/>
      <c r="RRI3" s="284"/>
      <c r="RRJ3" s="284"/>
      <c r="RRK3" s="284"/>
      <c r="RRL3" s="284"/>
      <c r="RRM3" s="284"/>
      <c r="RRN3" s="284"/>
      <c r="RRO3" s="284"/>
      <c r="RRP3" s="284"/>
      <c r="RRQ3" s="284"/>
      <c r="RRR3" s="284"/>
      <c r="RRS3" s="284"/>
      <c r="RRT3" s="284"/>
      <c r="RRU3" s="284"/>
      <c r="RRV3" s="284"/>
      <c r="RRW3" s="284"/>
      <c r="RRX3" s="284"/>
      <c r="RRY3" s="284"/>
      <c r="RRZ3" s="284"/>
      <c r="RSA3" s="284"/>
      <c r="RSB3" s="284"/>
      <c r="RSC3" s="284"/>
      <c r="RSD3" s="284"/>
      <c r="RSE3" s="284"/>
      <c r="RSF3" s="284"/>
      <c r="RSG3" s="284"/>
      <c r="RSH3" s="284"/>
      <c r="RSI3" s="284"/>
      <c r="RSJ3" s="284"/>
      <c r="RSK3" s="284"/>
      <c r="RSL3" s="284"/>
      <c r="RSM3" s="284"/>
      <c r="RSN3" s="284"/>
      <c r="RSO3" s="284"/>
      <c r="RSP3" s="284"/>
      <c r="RSQ3" s="284"/>
      <c r="RSR3" s="284"/>
      <c r="RSS3" s="284"/>
      <c r="RST3" s="284"/>
      <c r="RSU3" s="284"/>
      <c r="RSV3" s="284"/>
      <c r="RSW3" s="284"/>
      <c r="RSX3" s="284"/>
      <c r="RSY3" s="284"/>
      <c r="RSZ3" s="284"/>
      <c r="RTA3" s="284"/>
      <c r="RTB3" s="284"/>
      <c r="RTC3" s="284"/>
      <c r="RTD3" s="284"/>
      <c r="RTE3" s="284"/>
      <c r="RTF3" s="284"/>
      <c r="RTG3" s="284"/>
      <c r="RTH3" s="284"/>
      <c r="RTI3" s="284"/>
      <c r="RTJ3" s="284"/>
      <c r="RTK3" s="284"/>
      <c r="RTL3" s="284"/>
      <c r="RTM3" s="284"/>
      <c r="RTN3" s="284"/>
      <c r="RTO3" s="284"/>
      <c r="RTP3" s="284"/>
      <c r="RTQ3" s="284"/>
      <c r="RTR3" s="284"/>
      <c r="RTS3" s="284"/>
      <c r="RTT3" s="284"/>
      <c r="RTU3" s="284"/>
      <c r="RTV3" s="284"/>
      <c r="RTW3" s="284"/>
      <c r="RTX3" s="284"/>
      <c r="RTY3" s="284"/>
      <c r="RTZ3" s="284"/>
      <c r="RUA3" s="284"/>
      <c r="RUB3" s="284"/>
      <c r="RUC3" s="284"/>
      <c r="RUD3" s="284"/>
      <c r="RUE3" s="284"/>
      <c r="RUF3" s="284"/>
      <c r="RUG3" s="284"/>
      <c r="RUH3" s="284"/>
      <c r="RUI3" s="284"/>
      <c r="RUJ3" s="284"/>
      <c r="RUK3" s="284"/>
      <c r="RUL3" s="284"/>
      <c r="RUM3" s="284"/>
      <c r="RUN3" s="284"/>
      <c r="RUO3" s="284"/>
      <c r="RUP3" s="284"/>
      <c r="RUQ3" s="284"/>
      <c r="RUR3" s="284"/>
      <c r="RUS3" s="284"/>
      <c r="RUT3" s="284"/>
      <c r="RUU3" s="284"/>
      <c r="RUV3" s="284"/>
      <c r="RUW3" s="284"/>
      <c r="RUX3" s="284"/>
      <c r="RUY3" s="284"/>
      <c r="RUZ3" s="284"/>
      <c r="RVA3" s="284"/>
      <c r="RVB3" s="284"/>
      <c r="RVC3" s="284"/>
      <c r="RVD3" s="284"/>
      <c r="RVE3" s="284"/>
      <c r="RVF3" s="284"/>
      <c r="RVG3" s="284"/>
      <c r="RVH3" s="284"/>
      <c r="RVI3" s="284"/>
      <c r="RVJ3" s="284"/>
      <c r="RVK3" s="284"/>
      <c r="RVL3" s="284"/>
      <c r="RVM3" s="284"/>
      <c r="RVN3" s="284"/>
      <c r="RVO3" s="284"/>
      <c r="RVP3" s="284"/>
      <c r="RVQ3" s="284"/>
      <c r="RVR3" s="284"/>
      <c r="RVS3" s="284"/>
      <c r="RVT3" s="284"/>
      <c r="RVU3" s="284"/>
      <c r="RVV3" s="284"/>
      <c r="RVW3" s="284"/>
      <c r="RVX3" s="284"/>
      <c r="RVY3" s="284"/>
      <c r="RVZ3" s="284"/>
      <c r="RWA3" s="284"/>
      <c r="RWB3" s="284"/>
      <c r="RWC3" s="284"/>
      <c r="RWD3" s="284"/>
      <c r="RWE3" s="284"/>
      <c r="RWF3" s="284"/>
      <c r="RWG3" s="284"/>
      <c r="RWH3" s="284"/>
      <c r="RWI3" s="284"/>
      <c r="RWJ3" s="284"/>
      <c r="RWK3" s="284"/>
      <c r="RWL3" s="284"/>
      <c r="RWM3" s="284"/>
      <c r="RWN3" s="284"/>
      <c r="RWO3" s="284"/>
      <c r="RWP3" s="284"/>
      <c r="RWQ3" s="284"/>
      <c r="RWR3" s="284"/>
      <c r="RWS3" s="284"/>
      <c r="RWT3" s="284"/>
      <c r="RWU3" s="284"/>
      <c r="RWV3" s="284"/>
      <c r="RWW3" s="284"/>
      <c r="RWX3" s="284"/>
      <c r="RWY3" s="284"/>
      <c r="RWZ3" s="284"/>
      <c r="RXA3" s="284"/>
      <c r="RXB3" s="284"/>
      <c r="RXC3" s="284"/>
      <c r="RXD3" s="284"/>
      <c r="RXE3" s="284"/>
      <c r="RXF3" s="284"/>
      <c r="RXG3" s="284"/>
      <c r="RXH3" s="284"/>
      <c r="RXI3" s="284"/>
      <c r="RXJ3" s="284"/>
      <c r="RXK3" s="284"/>
      <c r="RXL3" s="284"/>
      <c r="RXM3" s="284"/>
      <c r="RXN3" s="284"/>
      <c r="RXO3" s="284"/>
      <c r="RXP3" s="284"/>
      <c r="RXQ3" s="284"/>
      <c r="RXR3" s="284"/>
      <c r="RXS3" s="284"/>
      <c r="RXT3" s="284"/>
      <c r="RXU3" s="284"/>
      <c r="RXV3" s="284"/>
      <c r="RXW3" s="284"/>
      <c r="RXX3" s="284"/>
      <c r="RXY3" s="284"/>
      <c r="RXZ3" s="284"/>
      <c r="RYA3" s="284"/>
      <c r="RYB3" s="284"/>
      <c r="RYC3" s="284"/>
      <c r="RYD3" s="284"/>
      <c r="RYE3" s="284"/>
      <c r="RYF3" s="284"/>
      <c r="RYG3" s="284"/>
      <c r="RYH3" s="284"/>
      <c r="RYI3" s="284"/>
      <c r="RYJ3" s="284"/>
      <c r="RYK3" s="284"/>
      <c r="RYL3" s="284"/>
      <c r="RYM3" s="284"/>
      <c r="RYN3" s="284"/>
      <c r="RYO3" s="284"/>
      <c r="RYP3" s="284"/>
      <c r="RYQ3" s="284"/>
      <c r="RYR3" s="284"/>
      <c r="RYS3" s="284"/>
      <c r="RYT3" s="284"/>
      <c r="RYU3" s="284"/>
      <c r="RYV3" s="284"/>
      <c r="RYW3" s="284"/>
      <c r="RYX3" s="284"/>
      <c r="RYY3" s="284"/>
      <c r="RYZ3" s="284"/>
      <c r="RZA3" s="284"/>
      <c r="RZB3" s="284"/>
      <c r="RZC3" s="284"/>
      <c r="RZD3" s="284"/>
      <c r="RZE3" s="284"/>
      <c r="RZF3" s="284"/>
      <c r="RZG3" s="284"/>
      <c r="RZH3" s="284"/>
      <c r="RZI3" s="284"/>
      <c r="RZJ3" s="284"/>
      <c r="RZK3" s="284"/>
      <c r="RZL3" s="284"/>
      <c r="RZM3" s="284"/>
      <c r="RZN3" s="284"/>
      <c r="RZO3" s="284"/>
      <c r="RZP3" s="284"/>
      <c r="RZQ3" s="284"/>
      <c r="RZR3" s="284"/>
      <c r="RZS3" s="284"/>
      <c r="RZT3" s="284"/>
      <c r="RZU3" s="284"/>
      <c r="RZV3" s="284"/>
      <c r="RZW3" s="284"/>
      <c r="RZX3" s="284"/>
      <c r="RZY3" s="284"/>
      <c r="RZZ3" s="284"/>
      <c r="SAA3" s="284"/>
      <c r="SAB3" s="284"/>
      <c r="SAC3" s="284"/>
      <c r="SAD3" s="284"/>
      <c r="SAE3" s="284"/>
      <c r="SAF3" s="284"/>
      <c r="SAG3" s="284"/>
      <c r="SAH3" s="284"/>
      <c r="SAI3" s="284"/>
      <c r="SAJ3" s="284"/>
      <c r="SAK3" s="284"/>
      <c r="SAL3" s="284"/>
      <c r="SAM3" s="284"/>
      <c r="SAN3" s="284"/>
      <c r="SAO3" s="284"/>
      <c r="SAP3" s="284"/>
      <c r="SAQ3" s="284"/>
      <c r="SAR3" s="284"/>
      <c r="SAS3" s="284"/>
      <c r="SAT3" s="284"/>
      <c r="SAU3" s="284"/>
      <c r="SAV3" s="284"/>
      <c r="SAW3" s="284"/>
      <c r="SAX3" s="284"/>
      <c r="SAY3" s="284"/>
      <c r="SAZ3" s="284"/>
      <c r="SBA3" s="284"/>
      <c r="SBB3" s="284"/>
      <c r="SBC3" s="284"/>
      <c r="SBD3" s="284"/>
      <c r="SBE3" s="284"/>
      <c r="SBF3" s="284"/>
      <c r="SBG3" s="284"/>
      <c r="SBH3" s="284"/>
      <c r="SBI3" s="284"/>
      <c r="SBJ3" s="284"/>
      <c r="SBK3" s="284"/>
      <c r="SBL3" s="284"/>
      <c r="SBM3" s="284"/>
      <c r="SBN3" s="284"/>
      <c r="SBO3" s="284"/>
      <c r="SBP3" s="284"/>
      <c r="SBQ3" s="284"/>
      <c r="SBR3" s="284"/>
      <c r="SBS3" s="284"/>
      <c r="SBT3" s="284"/>
      <c r="SBU3" s="284"/>
      <c r="SBV3" s="284"/>
      <c r="SBW3" s="284"/>
      <c r="SBX3" s="284"/>
      <c r="SBY3" s="284"/>
      <c r="SBZ3" s="284"/>
      <c r="SCA3" s="284"/>
      <c r="SCB3" s="284"/>
      <c r="SCC3" s="284"/>
      <c r="SCD3" s="284"/>
      <c r="SCE3" s="284"/>
      <c r="SCF3" s="284"/>
      <c r="SCG3" s="284"/>
      <c r="SCH3" s="284"/>
      <c r="SCI3" s="284"/>
      <c r="SCJ3" s="284"/>
      <c r="SCK3" s="284"/>
      <c r="SCL3" s="284"/>
      <c r="SCM3" s="284"/>
      <c r="SCN3" s="284"/>
      <c r="SCO3" s="284"/>
      <c r="SCP3" s="284"/>
      <c r="SCQ3" s="284"/>
      <c r="SCR3" s="284"/>
      <c r="SCS3" s="284"/>
      <c r="SCT3" s="284"/>
      <c r="SCU3" s="284"/>
      <c r="SCV3" s="284"/>
      <c r="SCW3" s="284"/>
      <c r="SCX3" s="284"/>
      <c r="SCY3" s="284"/>
      <c r="SCZ3" s="284"/>
      <c r="SDA3" s="284"/>
      <c r="SDB3" s="284"/>
      <c r="SDC3" s="284"/>
      <c r="SDD3" s="284"/>
      <c r="SDE3" s="284"/>
      <c r="SDF3" s="284"/>
      <c r="SDG3" s="284"/>
      <c r="SDH3" s="284"/>
      <c r="SDI3" s="284"/>
      <c r="SDJ3" s="284"/>
      <c r="SDK3" s="284"/>
      <c r="SDL3" s="284"/>
      <c r="SDM3" s="284"/>
      <c r="SDN3" s="284"/>
      <c r="SDO3" s="284"/>
      <c r="SDP3" s="284"/>
      <c r="SDQ3" s="284"/>
      <c r="SDR3" s="284"/>
      <c r="SDS3" s="284"/>
      <c r="SDT3" s="284"/>
      <c r="SDU3" s="284"/>
      <c r="SDV3" s="284"/>
      <c r="SDW3" s="284"/>
      <c r="SDX3" s="284"/>
      <c r="SDY3" s="284"/>
      <c r="SDZ3" s="284"/>
      <c r="SEA3" s="284"/>
      <c r="SEB3" s="284"/>
      <c r="SEC3" s="284"/>
      <c r="SED3" s="284"/>
      <c r="SEE3" s="284"/>
      <c r="SEF3" s="284"/>
      <c r="SEG3" s="284"/>
      <c r="SEH3" s="284"/>
      <c r="SEI3" s="284"/>
      <c r="SEJ3" s="284"/>
      <c r="SEK3" s="284"/>
      <c r="SEL3" s="284"/>
      <c r="SEM3" s="284"/>
      <c r="SEN3" s="284"/>
      <c r="SEO3" s="284"/>
      <c r="SEP3" s="284"/>
      <c r="SEQ3" s="284"/>
      <c r="SER3" s="284"/>
      <c r="SES3" s="284"/>
      <c r="SET3" s="284"/>
      <c r="SEU3" s="284"/>
      <c r="SEV3" s="284"/>
      <c r="SEW3" s="284"/>
      <c r="SEX3" s="284"/>
      <c r="SEY3" s="284"/>
      <c r="SEZ3" s="284"/>
      <c r="SFA3" s="284"/>
      <c r="SFB3" s="284"/>
      <c r="SFC3" s="284"/>
      <c r="SFD3" s="284"/>
      <c r="SFE3" s="284"/>
      <c r="SFF3" s="284"/>
      <c r="SFG3" s="284"/>
      <c r="SFH3" s="284"/>
      <c r="SFI3" s="284"/>
      <c r="SFJ3" s="284"/>
      <c r="SFK3" s="284"/>
      <c r="SFL3" s="284"/>
      <c r="SFM3" s="284"/>
      <c r="SFN3" s="284"/>
      <c r="SFO3" s="284"/>
      <c r="SFP3" s="284"/>
      <c r="SFQ3" s="284"/>
      <c r="SFR3" s="284"/>
      <c r="SFS3" s="284"/>
      <c r="SFT3" s="284"/>
      <c r="SFU3" s="284"/>
      <c r="SFV3" s="284"/>
      <c r="SFW3" s="284"/>
      <c r="SFX3" s="284"/>
      <c r="SFY3" s="284"/>
      <c r="SFZ3" s="284"/>
      <c r="SGA3" s="284"/>
      <c r="SGB3" s="284"/>
      <c r="SGC3" s="284"/>
      <c r="SGD3" s="284"/>
      <c r="SGE3" s="284"/>
      <c r="SGF3" s="284"/>
      <c r="SGG3" s="284"/>
      <c r="SGH3" s="284"/>
      <c r="SGI3" s="284"/>
      <c r="SGJ3" s="284"/>
      <c r="SGK3" s="284"/>
      <c r="SGL3" s="284"/>
      <c r="SGM3" s="284"/>
      <c r="SGN3" s="284"/>
      <c r="SGO3" s="284"/>
      <c r="SGP3" s="284"/>
      <c r="SGQ3" s="284"/>
      <c r="SGR3" s="284"/>
      <c r="SGS3" s="284"/>
      <c r="SGT3" s="284"/>
      <c r="SGU3" s="284"/>
      <c r="SGV3" s="284"/>
      <c r="SGW3" s="284"/>
      <c r="SGX3" s="284"/>
      <c r="SGY3" s="284"/>
      <c r="SGZ3" s="284"/>
      <c r="SHA3" s="284"/>
      <c r="SHB3" s="284"/>
      <c r="SHC3" s="284"/>
      <c r="SHD3" s="284"/>
      <c r="SHE3" s="284"/>
      <c r="SHF3" s="284"/>
      <c r="SHG3" s="284"/>
      <c r="SHH3" s="284"/>
      <c r="SHI3" s="284"/>
      <c r="SHJ3" s="284"/>
      <c r="SHK3" s="284"/>
      <c r="SHL3" s="284"/>
      <c r="SHM3" s="284"/>
      <c r="SHN3" s="284"/>
      <c r="SHO3" s="284"/>
      <c r="SHP3" s="284"/>
      <c r="SHQ3" s="284"/>
      <c r="SHR3" s="284"/>
      <c r="SHS3" s="284"/>
      <c r="SHT3" s="284"/>
      <c r="SHU3" s="284"/>
      <c r="SHV3" s="284"/>
      <c r="SHW3" s="284"/>
      <c r="SHX3" s="284"/>
      <c r="SHY3" s="284"/>
      <c r="SHZ3" s="284"/>
      <c r="SIA3" s="284"/>
      <c r="SIB3" s="284"/>
      <c r="SIC3" s="284"/>
      <c r="SID3" s="284"/>
      <c r="SIE3" s="284"/>
      <c r="SIF3" s="284"/>
      <c r="SIG3" s="284"/>
      <c r="SIH3" s="284"/>
      <c r="SII3" s="284"/>
      <c r="SIJ3" s="284"/>
      <c r="SIK3" s="284"/>
      <c r="SIL3" s="284"/>
      <c r="SIM3" s="284"/>
      <c r="SIN3" s="284"/>
      <c r="SIO3" s="284"/>
      <c r="SIP3" s="284"/>
      <c r="SIQ3" s="284"/>
      <c r="SIR3" s="284"/>
      <c r="SIS3" s="284"/>
      <c r="SIT3" s="284"/>
      <c r="SIU3" s="284"/>
      <c r="SIV3" s="284"/>
      <c r="SIW3" s="284"/>
      <c r="SIX3" s="284"/>
      <c r="SIY3" s="284"/>
      <c r="SIZ3" s="284"/>
      <c r="SJA3" s="284"/>
      <c r="SJB3" s="284"/>
      <c r="SJC3" s="284"/>
      <c r="SJD3" s="284"/>
      <c r="SJE3" s="284"/>
      <c r="SJF3" s="284"/>
      <c r="SJG3" s="284"/>
      <c r="SJH3" s="284"/>
      <c r="SJI3" s="284"/>
      <c r="SJJ3" s="284"/>
      <c r="SJK3" s="284"/>
      <c r="SJL3" s="284"/>
      <c r="SJM3" s="284"/>
      <c r="SJN3" s="284"/>
      <c r="SJO3" s="284"/>
      <c r="SJP3" s="284"/>
      <c r="SJQ3" s="284"/>
      <c r="SJR3" s="284"/>
      <c r="SJS3" s="284"/>
      <c r="SJT3" s="284"/>
      <c r="SJU3" s="284"/>
      <c r="SJV3" s="284"/>
      <c r="SJW3" s="284"/>
      <c r="SJX3" s="284"/>
      <c r="SJY3" s="284"/>
      <c r="SJZ3" s="284"/>
      <c r="SKA3" s="284"/>
      <c r="SKB3" s="284"/>
      <c r="SKC3" s="284"/>
      <c r="SKD3" s="284"/>
      <c r="SKE3" s="284"/>
      <c r="SKF3" s="284"/>
      <c r="SKG3" s="284"/>
      <c r="SKH3" s="284"/>
      <c r="SKI3" s="284"/>
      <c r="SKJ3" s="284"/>
      <c r="SKK3" s="284"/>
      <c r="SKL3" s="284"/>
      <c r="SKM3" s="284"/>
      <c r="SKN3" s="284"/>
      <c r="SKO3" s="284"/>
      <c r="SKP3" s="284"/>
      <c r="SKQ3" s="284"/>
      <c r="SKR3" s="284"/>
      <c r="SKS3" s="284"/>
      <c r="SKT3" s="284"/>
      <c r="SKU3" s="284"/>
      <c r="SKV3" s="284"/>
      <c r="SKW3" s="284"/>
      <c r="SKX3" s="284"/>
      <c r="SKY3" s="284"/>
      <c r="SKZ3" s="284"/>
      <c r="SLA3" s="284"/>
      <c r="SLB3" s="284"/>
      <c r="SLC3" s="284"/>
      <c r="SLD3" s="284"/>
      <c r="SLE3" s="284"/>
      <c r="SLF3" s="284"/>
      <c r="SLG3" s="284"/>
      <c r="SLH3" s="284"/>
      <c r="SLI3" s="284"/>
      <c r="SLJ3" s="284"/>
      <c r="SLK3" s="284"/>
      <c r="SLL3" s="284"/>
      <c r="SLM3" s="284"/>
      <c r="SLN3" s="284"/>
      <c r="SLO3" s="284"/>
      <c r="SLP3" s="284"/>
      <c r="SLQ3" s="284"/>
      <c r="SLR3" s="284"/>
      <c r="SLS3" s="284"/>
      <c r="SLT3" s="284"/>
      <c r="SLU3" s="284"/>
      <c r="SLV3" s="284"/>
      <c r="SLW3" s="284"/>
      <c r="SLX3" s="284"/>
      <c r="SLY3" s="284"/>
      <c r="SLZ3" s="284"/>
      <c r="SMA3" s="284"/>
      <c r="SMB3" s="284"/>
      <c r="SMC3" s="284"/>
      <c r="SMD3" s="284"/>
      <c r="SME3" s="284"/>
      <c r="SMF3" s="284"/>
      <c r="SMG3" s="284"/>
      <c r="SMH3" s="284"/>
      <c r="SMI3" s="284"/>
      <c r="SMJ3" s="284"/>
      <c r="SMK3" s="284"/>
      <c r="SML3" s="284"/>
      <c r="SMM3" s="284"/>
      <c r="SMN3" s="284"/>
      <c r="SMO3" s="284"/>
      <c r="SMP3" s="284"/>
      <c r="SMQ3" s="284"/>
      <c r="SMR3" s="284"/>
      <c r="SMS3" s="284"/>
      <c r="SMT3" s="284"/>
      <c r="SMU3" s="284"/>
      <c r="SMV3" s="284"/>
      <c r="SMW3" s="284"/>
      <c r="SMX3" s="284"/>
      <c r="SMY3" s="284"/>
      <c r="SMZ3" s="284"/>
      <c r="SNA3" s="284"/>
      <c r="SNB3" s="284"/>
      <c r="SNC3" s="284"/>
      <c r="SND3" s="284"/>
      <c r="SNE3" s="284"/>
      <c r="SNF3" s="284"/>
      <c r="SNG3" s="284"/>
      <c r="SNH3" s="284"/>
      <c r="SNI3" s="284"/>
      <c r="SNJ3" s="284"/>
      <c r="SNK3" s="284"/>
      <c r="SNL3" s="284"/>
      <c r="SNM3" s="284"/>
      <c r="SNN3" s="284"/>
      <c r="SNO3" s="284"/>
      <c r="SNP3" s="284"/>
      <c r="SNQ3" s="284"/>
      <c r="SNR3" s="284"/>
      <c r="SNS3" s="284"/>
      <c r="SNT3" s="284"/>
      <c r="SNU3" s="284"/>
      <c r="SNV3" s="284"/>
      <c r="SNW3" s="284"/>
      <c r="SNX3" s="284"/>
      <c r="SNY3" s="284"/>
      <c r="SNZ3" s="284"/>
      <c r="SOA3" s="284"/>
      <c r="SOB3" s="284"/>
      <c r="SOC3" s="284"/>
      <c r="SOD3" s="284"/>
      <c r="SOE3" s="284"/>
      <c r="SOF3" s="284"/>
      <c r="SOG3" s="284"/>
      <c r="SOH3" s="284"/>
      <c r="SOI3" s="284"/>
      <c r="SOJ3" s="284"/>
      <c r="SOK3" s="284"/>
      <c r="SOL3" s="284"/>
      <c r="SOM3" s="284"/>
      <c r="SON3" s="284"/>
      <c r="SOO3" s="284"/>
      <c r="SOP3" s="284"/>
      <c r="SOQ3" s="284"/>
      <c r="SOR3" s="284"/>
      <c r="SOS3" s="284"/>
      <c r="SOT3" s="284"/>
      <c r="SOU3" s="284"/>
      <c r="SOV3" s="284"/>
      <c r="SOW3" s="284"/>
      <c r="SOX3" s="284"/>
      <c r="SOY3" s="284"/>
      <c r="SOZ3" s="284"/>
      <c r="SPA3" s="284"/>
      <c r="SPB3" s="284"/>
      <c r="SPC3" s="284"/>
      <c r="SPD3" s="284"/>
      <c r="SPE3" s="284"/>
      <c r="SPF3" s="284"/>
      <c r="SPG3" s="284"/>
      <c r="SPH3" s="284"/>
      <c r="SPI3" s="284"/>
      <c r="SPJ3" s="284"/>
      <c r="SPK3" s="284"/>
      <c r="SPL3" s="284"/>
      <c r="SPM3" s="284"/>
      <c r="SPN3" s="284"/>
      <c r="SPO3" s="284"/>
      <c r="SPP3" s="284"/>
      <c r="SPQ3" s="284"/>
      <c r="SPR3" s="284"/>
      <c r="SPS3" s="284"/>
      <c r="SPT3" s="284"/>
      <c r="SPU3" s="284"/>
      <c r="SPV3" s="284"/>
      <c r="SPW3" s="284"/>
      <c r="SPX3" s="284"/>
      <c r="SPY3" s="284"/>
      <c r="SPZ3" s="284"/>
      <c r="SQA3" s="284"/>
      <c r="SQB3" s="284"/>
      <c r="SQC3" s="284"/>
      <c r="SQD3" s="284"/>
      <c r="SQE3" s="284"/>
      <c r="SQF3" s="284"/>
      <c r="SQG3" s="284"/>
      <c r="SQH3" s="284"/>
      <c r="SQI3" s="284"/>
      <c r="SQJ3" s="284"/>
      <c r="SQK3" s="284"/>
      <c r="SQL3" s="284"/>
      <c r="SQM3" s="284"/>
      <c r="SQN3" s="284"/>
      <c r="SQO3" s="284"/>
      <c r="SQP3" s="284"/>
      <c r="SQQ3" s="284"/>
      <c r="SQR3" s="284"/>
      <c r="SQS3" s="284"/>
      <c r="SQT3" s="284"/>
      <c r="SQU3" s="284"/>
      <c r="SQV3" s="284"/>
      <c r="SQW3" s="284"/>
      <c r="SQX3" s="284"/>
      <c r="SQY3" s="284"/>
      <c r="SQZ3" s="284"/>
      <c r="SRA3" s="284"/>
      <c r="SRB3" s="284"/>
      <c r="SRC3" s="284"/>
      <c r="SRD3" s="284"/>
      <c r="SRE3" s="284"/>
      <c r="SRF3" s="284"/>
      <c r="SRG3" s="284"/>
      <c r="SRH3" s="284"/>
      <c r="SRI3" s="284"/>
      <c r="SRJ3" s="284"/>
      <c r="SRK3" s="284"/>
      <c r="SRL3" s="284"/>
      <c r="SRM3" s="284"/>
      <c r="SRN3" s="284"/>
      <c r="SRO3" s="284"/>
      <c r="SRP3" s="284"/>
      <c r="SRQ3" s="284"/>
      <c r="SRR3" s="284"/>
      <c r="SRS3" s="284"/>
      <c r="SRT3" s="284"/>
      <c r="SRU3" s="284"/>
      <c r="SRV3" s="284"/>
      <c r="SRW3" s="284"/>
      <c r="SRX3" s="284"/>
      <c r="SRY3" s="284"/>
      <c r="SRZ3" s="284"/>
      <c r="SSA3" s="284"/>
      <c r="SSB3" s="284"/>
      <c r="SSC3" s="284"/>
      <c r="SSD3" s="284"/>
      <c r="SSE3" s="284"/>
      <c r="SSF3" s="284"/>
      <c r="SSG3" s="284"/>
      <c r="SSH3" s="284"/>
      <c r="SSI3" s="284"/>
      <c r="SSJ3" s="284"/>
      <c r="SSK3" s="284"/>
      <c r="SSL3" s="284"/>
      <c r="SSM3" s="284"/>
      <c r="SSN3" s="284"/>
      <c r="SSO3" s="284"/>
      <c r="SSP3" s="284"/>
      <c r="SSQ3" s="284"/>
      <c r="SSR3" s="284"/>
      <c r="SSS3" s="284"/>
      <c r="SST3" s="284"/>
      <c r="SSU3" s="284"/>
      <c r="SSV3" s="284"/>
      <c r="SSW3" s="284"/>
      <c r="SSX3" s="284"/>
      <c r="SSY3" s="284"/>
      <c r="SSZ3" s="284"/>
      <c r="STA3" s="284"/>
      <c r="STB3" s="284"/>
      <c r="STC3" s="284"/>
      <c r="STD3" s="284"/>
      <c r="STE3" s="284"/>
      <c r="STF3" s="284"/>
      <c r="STG3" s="284"/>
      <c r="STH3" s="284"/>
      <c r="STI3" s="284"/>
      <c r="STJ3" s="284"/>
      <c r="STK3" s="284"/>
      <c r="STL3" s="284"/>
      <c r="STM3" s="284"/>
      <c r="STN3" s="284"/>
      <c r="STO3" s="284"/>
      <c r="STP3" s="284"/>
      <c r="STQ3" s="284"/>
      <c r="STR3" s="284"/>
      <c r="STS3" s="284"/>
      <c r="STT3" s="284"/>
      <c r="STU3" s="284"/>
      <c r="STV3" s="284"/>
      <c r="STW3" s="284"/>
      <c r="STX3" s="284"/>
      <c r="STY3" s="284"/>
      <c r="STZ3" s="284"/>
      <c r="SUA3" s="284"/>
      <c r="SUB3" s="284"/>
      <c r="SUC3" s="284"/>
      <c r="SUD3" s="284"/>
      <c r="SUE3" s="284"/>
      <c r="SUF3" s="284"/>
      <c r="SUG3" s="284"/>
      <c r="SUH3" s="284"/>
      <c r="SUI3" s="284"/>
      <c r="SUJ3" s="284"/>
      <c r="SUK3" s="284"/>
      <c r="SUL3" s="284"/>
      <c r="SUM3" s="284"/>
      <c r="SUN3" s="284"/>
      <c r="SUO3" s="284"/>
      <c r="SUP3" s="284"/>
      <c r="SUQ3" s="284"/>
      <c r="SUR3" s="284"/>
      <c r="SUS3" s="284"/>
      <c r="SUT3" s="284"/>
      <c r="SUU3" s="284"/>
      <c r="SUV3" s="284"/>
      <c r="SUW3" s="284"/>
      <c r="SUX3" s="284"/>
      <c r="SUY3" s="284"/>
      <c r="SUZ3" s="284"/>
      <c r="SVA3" s="284"/>
      <c r="SVB3" s="284"/>
      <c r="SVC3" s="284"/>
      <c r="SVD3" s="284"/>
      <c r="SVE3" s="284"/>
      <c r="SVF3" s="284"/>
      <c r="SVG3" s="284"/>
      <c r="SVH3" s="284"/>
      <c r="SVI3" s="284"/>
      <c r="SVJ3" s="284"/>
      <c r="SVK3" s="284"/>
      <c r="SVL3" s="284"/>
      <c r="SVM3" s="284"/>
      <c r="SVN3" s="284"/>
      <c r="SVO3" s="284"/>
      <c r="SVP3" s="284"/>
      <c r="SVQ3" s="284"/>
      <c r="SVR3" s="284"/>
      <c r="SVS3" s="284"/>
      <c r="SVT3" s="284"/>
      <c r="SVU3" s="284"/>
      <c r="SVV3" s="284"/>
      <c r="SVW3" s="284"/>
      <c r="SVX3" s="284"/>
      <c r="SVY3" s="284"/>
      <c r="SVZ3" s="284"/>
      <c r="SWA3" s="284"/>
      <c r="SWB3" s="284"/>
      <c r="SWC3" s="284"/>
      <c r="SWD3" s="284"/>
      <c r="SWE3" s="284"/>
      <c r="SWF3" s="284"/>
      <c r="SWG3" s="284"/>
      <c r="SWH3" s="284"/>
      <c r="SWI3" s="284"/>
      <c r="SWJ3" s="284"/>
      <c r="SWK3" s="284"/>
      <c r="SWL3" s="284"/>
      <c r="SWM3" s="284"/>
      <c r="SWN3" s="284"/>
      <c r="SWO3" s="284"/>
      <c r="SWP3" s="284"/>
      <c r="SWQ3" s="284"/>
      <c r="SWR3" s="284"/>
      <c r="SWS3" s="284"/>
      <c r="SWT3" s="284"/>
      <c r="SWU3" s="284"/>
      <c r="SWV3" s="284"/>
      <c r="SWW3" s="284"/>
      <c r="SWX3" s="284"/>
      <c r="SWY3" s="284"/>
      <c r="SWZ3" s="284"/>
      <c r="SXA3" s="284"/>
      <c r="SXB3" s="284"/>
      <c r="SXC3" s="284"/>
      <c r="SXD3" s="284"/>
      <c r="SXE3" s="284"/>
      <c r="SXF3" s="284"/>
      <c r="SXG3" s="284"/>
      <c r="SXH3" s="284"/>
      <c r="SXI3" s="284"/>
      <c r="SXJ3" s="284"/>
      <c r="SXK3" s="284"/>
      <c r="SXL3" s="284"/>
      <c r="SXM3" s="284"/>
      <c r="SXN3" s="284"/>
      <c r="SXO3" s="284"/>
      <c r="SXP3" s="284"/>
      <c r="SXQ3" s="284"/>
      <c r="SXR3" s="284"/>
      <c r="SXS3" s="284"/>
      <c r="SXT3" s="284"/>
      <c r="SXU3" s="284"/>
      <c r="SXV3" s="284"/>
      <c r="SXW3" s="284"/>
      <c r="SXX3" s="284"/>
      <c r="SXY3" s="284"/>
      <c r="SXZ3" s="284"/>
      <c r="SYA3" s="284"/>
      <c r="SYB3" s="284"/>
      <c r="SYC3" s="284"/>
      <c r="SYD3" s="284"/>
      <c r="SYE3" s="284"/>
      <c r="SYF3" s="284"/>
      <c r="SYG3" s="284"/>
      <c r="SYH3" s="284"/>
      <c r="SYI3" s="284"/>
      <c r="SYJ3" s="284"/>
      <c r="SYK3" s="284"/>
      <c r="SYL3" s="284"/>
      <c r="SYM3" s="284"/>
      <c r="SYN3" s="284"/>
      <c r="SYO3" s="284"/>
      <c r="SYP3" s="284"/>
      <c r="SYQ3" s="284"/>
      <c r="SYR3" s="284"/>
      <c r="SYS3" s="284"/>
      <c r="SYT3" s="284"/>
      <c r="SYU3" s="284"/>
      <c r="SYV3" s="284"/>
      <c r="SYW3" s="284"/>
      <c r="SYX3" s="284"/>
      <c r="SYY3" s="284"/>
      <c r="SYZ3" s="284"/>
      <c r="SZA3" s="284"/>
      <c r="SZB3" s="284"/>
      <c r="SZC3" s="284"/>
      <c r="SZD3" s="284"/>
      <c r="SZE3" s="284"/>
      <c r="SZF3" s="284"/>
      <c r="SZG3" s="284"/>
      <c r="SZH3" s="284"/>
      <c r="SZI3" s="284"/>
      <c r="SZJ3" s="284"/>
      <c r="SZK3" s="284"/>
      <c r="SZL3" s="284"/>
      <c r="SZM3" s="284"/>
      <c r="SZN3" s="284"/>
      <c r="SZO3" s="284"/>
      <c r="SZP3" s="284"/>
      <c r="SZQ3" s="284"/>
      <c r="SZR3" s="284"/>
      <c r="SZS3" s="284"/>
      <c r="SZT3" s="284"/>
      <c r="SZU3" s="284"/>
      <c r="SZV3" s="284"/>
      <c r="SZW3" s="284"/>
      <c r="SZX3" s="284"/>
      <c r="SZY3" s="284"/>
      <c r="SZZ3" s="284"/>
      <c r="TAA3" s="284"/>
      <c r="TAB3" s="284"/>
      <c r="TAC3" s="284"/>
      <c r="TAD3" s="284"/>
      <c r="TAE3" s="284"/>
      <c r="TAF3" s="284"/>
      <c r="TAG3" s="284"/>
      <c r="TAH3" s="284"/>
      <c r="TAI3" s="284"/>
      <c r="TAJ3" s="284"/>
      <c r="TAK3" s="284"/>
      <c r="TAL3" s="284"/>
      <c r="TAM3" s="284"/>
      <c r="TAN3" s="284"/>
      <c r="TAO3" s="284"/>
      <c r="TAP3" s="284"/>
      <c r="TAQ3" s="284"/>
      <c r="TAR3" s="284"/>
      <c r="TAS3" s="284"/>
      <c r="TAT3" s="284"/>
      <c r="TAU3" s="284"/>
      <c r="TAV3" s="284"/>
      <c r="TAW3" s="284"/>
      <c r="TAX3" s="284"/>
      <c r="TAY3" s="284"/>
      <c r="TAZ3" s="284"/>
      <c r="TBA3" s="284"/>
      <c r="TBB3" s="284"/>
      <c r="TBC3" s="284"/>
      <c r="TBD3" s="284"/>
      <c r="TBE3" s="284"/>
      <c r="TBF3" s="284"/>
      <c r="TBG3" s="284"/>
      <c r="TBH3" s="284"/>
      <c r="TBI3" s="284"/>
      <c r="TBJ3" s="284"/>
      <c r="TBK3" s="284"/>
      <c r="TBL3" s="284"/>
      <c r="TBM3" s="284"/>
      <c r="TBN3" s="284"/>
      <c r="TBO3" s="284"/>
      <c r="TBP3" s="284"/>
      <c r="TBQ3" s="284"/>
      <c r="TBR3" s="284"/>
      <c r="TBS3" s="284"/>
      <c r="TBT3" s="284"/>
      <c r="TBU3" s="284"/>
      <c r="TBV3" s="284"/>
      <c r="TBW3" s="284"/>
      <c r="TBX3" s="284"/>
      <c r="TBY3" s="284"/>
      <c r="TBZ3" s="284"/>
      <c r="TCA3" s="284"/>
      <c r="TCB3" s="284"/>
      <c r="TCC3" s="284"/>
      <c r="TCD3" s="284"/>
      <c r="TCE3" s="284"/>
      <c r="TCF3" s="284"/>
      <c r="TCG3" s="284"/>
      <c r="TCH3" s="284"/>
      <c r="TCI3" s="284"/>
      <c r="TCJ3" s="284"/>
      <c r="TCK3" s="284"/>
      <c r="TCL3" s="284"/>
      <c r="TCM3" s="284"/>
      <c r="TCN3" s="284"/>
      <c r="TCO3" s="284"/>
      <c r="TCP3" s="284"/>
      <c r="TCQ3" s="284"/>
      <c r="TCR3" s="284"/>
      <c r="TCS3" s="284"/>
      <c r="TCT3" s="284"/>
      <c r="TCU3" s="284"/>
      <c r="TCV3" s="284"/>
      <c r="TCW3" s="284"/>
      <c r="TCX3" s="284"/>
      <c r="TCY3" s="284"/>
      <c r="TCZ3" s="284"/>
      <c r="TDA3" s="284"/>
      <c r="TDB3" s="284"/>
      <c r="TDC3" s="284"/>
      <c r="TDD3" s="284"/>
      <c r="TDE3" s="284"/>
      <c r="TDF3" s="284"/>
      <c r="TDG3" s="284"/>
      <c r="TDH3" s="284"/>
      <c r="TDI3" s="284"/>
      <c r="TDJ3" s="284"/>
      <c r="TDK3" s="284"/>
      <c r="TDL3" s="284"/>
      <c r="TDM3" s="284"/>
      <c r="TDN3" s="284"/>
      <c r="TDO3" s="284"/>
      <c r="TDP3" s="284"/>
      <c r="TDQ3" s="284"/>
      <c r="TDR3" s="284"/>
      <c r="TDS3" s="284"/>
      <c r="TDT3" s="284"/>
      <c r="TDU3" s="284"/>
      <c r="TDV3" s="284"/>
      <c r="TDW3" s="284"/>
      <c r="TDX3" s="284"/>
      <c r="TDY3" s="284"/>
      <c r="TDZ3" s="284"/>
      <c r="TEA3" s="284"/>
      <c r="TEB3" s="284"/>
      <c r="TEC3" s="284"/>
      <c r="TED3" s="284"/>
      <c r="TEE3" s="284"/>
      <c r="TEF3" s="284"/>
      <c r="TEG3" s="284"/>
      <c r="TEH3" s="284"/>
      <c r="TEI3" s="284"/>
      <c r="TEJ3" s="284"/>
      <c r="TEK3" s="284"/>
      <c r="TEL3" s="284"/>
      <c r="TEM3" s="284"/>
      <c r="TEN3" s="284"/>
      <c r="TEO3" s="284"/>
      <c r="TEP3" s="284"/>
      <c r="TEQ3" s="284"/>
      <c r="TER3" s="284"/>
      <c r="TES3" s="284"/>
      <c r="TET3" s="284"/>
      <c r="TEU3" s="284"/>
      <c r="TEV3" s="284"/>
      <c r="TEW3" s="284"/>
      <c r="TEX3" s="284"/>
      <c r="TEY3" s="284"/>
      <c r="TEZ3" s="284"/>
      <c r="TFA3" s="284"/>
      <c r="TFB3" s="284"/>
      <c r="TFC3" s="284"/>
      <c r="TFD3" s="284"/>
      <c r="TFE3" s="284"/>
      <c r="TFF3" s="284"/>
      <c r="TFG3" s="284"/>
      <c r="TFH3" s="284"/>
      <c r="TFI3" s="284"/>
      <c r="TFJ3" s="284"/>
      <c r="TFK3" s="284"/>
      <c r="TFL3" s="284"/>
      <c r="TFM3" s="284"/>
      <c r="TFN3" s="284"/>
      <c r="TFO3" s="284"/>
      <c r="TFP3" s="284"/>
      <c r="TFQ3" s="284"/>
      <c r="TFR3" s="284"/>
      <c r="TFS3" s="284"/>
      <c r="TFT3" s="284"/>
      <c r="TFU3" s="284"/>
      <c r="TFV3" s="284"/>
      <c r="TFW3" s="284"/>
      <c r="TFX3" s="284"/>
      <c r="TFY3" s="284"/>
      <c r="TFZ3" s="284"/>
      <c r="TGA3" s="284"/>
      <c r="TGB3" s="284"/>
      <c r="TGC3" s="284"/>
      <c r="TGD3" s="284"/>
      <c r="TGE3" s="284"/>
      <c r="TGF3" s="284"/>
      <c r="TGG3" s="284"/>
      <c r="TGH3" s="284"/>
      <c r="TGI3" s="284"/>
      <c r="TGJ3" s="284"/>
      <c r="TGK3" s="284"/>
      <c r="TGL3" s="284"/>
      <c r="TGM3" s="284"/>
      <c r="TGN3" s="284"/>
      <c r="TGO3" s="284"/>
      <c r="TGP3" s="284"/>
      <c r="TGQ3" s="284"/>
      <c r="TGR3" s="284"/>
      <c r="TGS3" s="284"/>
      <c r="TGT3" s="284"/>
      <c r="TGU3" s="284"/>
      <c r="TGV3" s="284"/>
      <c r="TGW3" s="284"/>
      <c r="TGX3" s="284"/>
      <c r="TGY3" s="284"/>
      <c r="TGZ3" s="284"/>
      <c r="THA3" s="284"/>
      <c r="THB3" s="284"/>
      <c r="THC3" s="284"/>
      <c r="THD3" s="284"/>
      <c r="THE3" s="284"/>
      <c r="THF3" s="284"/>
      <c r="THG3" s="284"/>
      <c r="THH3" s="284"/>
      <c r="THI3" s="284"/>
      <c r="THJ3" s="284"/>
      <c r="THK3" s="284"/>
      <c r="THL3" s="284"/>
      <c r="THM3" s="284"/>
      <c r="THN3" s="284"/>
      <c r="THO3" s="284"/>
      <c r="THP3" s="284"/>
      <c r="THQ3" s="284"/>
      <c r="THR3" s="284"/>
      <c r="THS3" s="284"/>
      <c r="THT3" s="284"/>
      <c r="THU3" s="284"/>
      <c r="THV3" s="284"/>
      <c r="THW3" s="284"/>
      <c r="THX3" s="284"/>
      <c r="THY3" s="284"/>
      <c r="THZ3" s="284"/>
      <c r="TIA3" s="284"/>
      <c r="TIB3" s="284"/>
      <c r="TIC3" s="284"/>
      <c r="TID3" s="284"/>
      <c r="TIE3" s="284"/>
      <c r="TIF3" s="284"/>
      <c r="TIG3" s="284"/>
      <c r="TIH3" s="284"/>
      <c r="TII3" s="284"/>
      <c r="TIJ3" s="284"/>
      <c r="TIK3" s="284"/>
      <c r="TIL3" s="284"/>
      <c r="TIM3" s="284"/>
      <c r="TIN3" s="284"/>
      <c r="TIO3" s="284"/>
      <c r="TIP3" s="284"/>
      <c r="TIQ3" s="284"/>
      <c r="TIR3" s="284"/>
      <c r="TIS3" s="284"/>
      <c r="TIT3" s="284"/>
      <c r="TIU3" s="284"/>
      <c r="TIV3" s="284"/>
      <c r="TIW3" s="284"/>
      <c r="TIX3" s="284"/>
      <c r="TIY3" s="284"/>
      <c r="TIZ3" s="284"/>
      <c r="TJA3" s="284"/>
      <c r="TJB3" s="284"/>
      <c r="TJC3" s="284"/>
      <c r="TJD3" s="284"/>
      <c r="TJE3" s="284"/>
      <c r="TJF3" s="284"/>
      <c r="TJG3" s="284"/>
      <c r="TJH3" s="284"/>
      <c r="TJI3" s="284"/>
      <c r="TJJ3" s="284"/>
      <c r="TJK3" s="284"/>
      <c r="TJL3" s="284"/>
      <c r="TJM3" s="284"/>
      <c r="TJN3" s="284"/>
      <c r="TJO3" s="284"/>
      <c r="TJP3" s="284"/>
      <c r="TJQ3" s="284"/>
      <c r="TJR3" s="284"/>
      <c r="TJS3" s="284"/>
      <c r="TJT3" s="284"/>
      <c r="TJU3" s="284"/>
      <c r="TJV3" s="284"/>
      <c r="TJW3" s="284"/>
      <c r="TJX3" s="284"/>
      <c r="TJY3" s="284"/>
      <c r="TJZ3" s="284"/>
      <c r="TKA3" s="284"/>
      <c r="TKB3" s="284"/>
      <c r="TKC3" s="284"/>
      <c r="TKD3" s="284"/>
      <c r="TKE3" s="284"/>
      <c r="TKF3" s="284"/>
      <c r="TKG3" s="284"/>
      <c r="TKH3" s="284"/>
      <c r="TKI3" s="284"/>
      <c r="TKJ3" s="284"/>
      <c r="TKK3" s="284"/>
      <c r="TKL3" s="284"/>
      <c r="TKM3" s="284"/>
      <c r="TKN3" s="284"/>
      <c r="TKO3" s="284"/>
      <c r="TKP3" s="284"/>
      <c r="TKQ3" s="284"/>
      <c r="TKR3" s="284"/>
      <c r="TKS3" s="284"/>
      <c r="TKT3" s="284"/>
      <c r="TKU3" s="284"/>
      <c r="TKV3" s="284"/>
      <c r="TKW3" s="284"/>
      <c r="TKX3" s="284"/>
      <c r="TKY3" s="284"/>
      <c r="TKZ3" s="284"/>
      <c r="TLA3" s="284"/>
      <c r="TLB3" s="284"/>
      <c r="TLC3" s="284"/>
      <c r="TLD3" s="284"/>
      <c r="TLE3" s="284"/>
      <c r="TLF3" s="284"/>
      <c r="TLG3" s="284"/>
      <c r="TLH3" s="284"/>
      <c r="TLI3" s="284"/>
      <c r="TLJ3" s="284"/>
      <c r="TLK3" s="284"/>
      <c r="TLL3" s="284"/>
      <c r="TLM3" s="284"/>
      <c r="TLN3" s="284"/>
      <c r="TLO3" s="284"/>
      <c r="TLP3" s="284"/>
      <c r="TLQ3" s="284"/>
      <c r="TLR3" s="284"/>
      <c r="TLS3" s="284"/>
      <c r="TLT3" s="284"/>
      <c r="TLU3" s="284"/>
      <c r="TLV3" s="284"/>
      <c r="TLW3" s="284"/>
      <c r="TLX3" s="284"/>
      <c r="TLY3" s="284"/>
      <c r="TLZ3" s="284"/>
      <c r="TMA3" s="284"/>
      <c r="TMB3" s="284"/>
      <c r="TMC3" s="284"/>
      <c r="TMD3" s="284"/>
      <c r="TME3" s="284"/>
      <c r="TMF3" s="284"/>
      <c r="TMG3" s="284"/>
      <c r="TMH3" s="284"/>
      <c r="TMI3" s="284"/>
      <c r="TMJ3" s="284"/>
      <c r="TMK3" s="284"/>
      <c r="TML3" s="284"/>
      <c r="TMM3" s="284"/>
      <c r="TMN3" s="284"/>
      <c r="TMO3" s="284"/>
      <c r="TMP3" s="284"/>
      <c r="TMQ3" s="284"/>
      <c r="TMR3" s="284"/>
      <c r="TMS3" s="284"/>
      <c r="TMT3" s="284"/>
      <c r="TMU3" s="284"/>
      <c r="TMV3" s="284"/>
      <c r="TMW3" s="284"/>
      <c r="TMX3" s="284"/>
      <c r="TMY3" s="284"/>
      <c r="TMZ3" s="284"/>
      <c r="TNA3" s="284"/>
      <c r="TNB3" s="284"/>
      <c r="TNC3" s="284"/>
      <c r="TND3" s="284"/>
      <c r="TNE3" s="284"/>
      <c r="TNF3" s="284"/>
      <c r="TNG3" s="284"/>
      <c r="TNH3" s="284"/>
      <c r="TNI3" s="284"/>
      <c r="TNJ3" s="284"/>
      <c r="TNK3" s="284"/>
      <c r="TNL3" s="284"/>
      <c r="TNM3" s="284"/>
      <c r="TNN3" s="284"/>
      <c r="TNO3" s="284"/>
      <c r="TNP3" s="284"/>
      <c r="TNQ3" s="284"/>
      <c r="TNR3" s="284"/>
      <c r="TNS3" s="284"/>
      <c r="TNT3" s="284"/>
      <c r="TNU3" s="284"/>
      <c r="TNV3" s="284"/>
      <c r="TNW3" s="284"/>
      <c r="TNX3" s="284"/>
      <c r="TNY3" s="284"/>
      <c r="TNZ3" s="284"/>
      <c r="TOA3" s="284"/>
      <c r="TOB3" s="284"/>
      <c r="TOC3" s="284"/>
      <c r="TOD3" s="284"/>
      <c r="TOE3" s="284"/>
      <c r="TOF3" s="284"/>
      <c r="TOG3" s="284"/>
      <c r="TOH3" s="284"/>
      <c r="TOI3" s="284"/>
      <c r="TOJ3" s="284"/>
      <c r="TOK3" s="284"/>
      <c r="TOL3" s="284"/>
      <c r="TOM3" s="284"/>
      <c r="TON3" s="284"/>
      <c r="TOO3" s="284"/>
      <c r="TOP3" s="284"/>
      <c r="TOQ3" s="284"/>
      <c r="TOR3" s="284"/>
      <c r="TOS3" s="284"/>
      <c r="TOT3" s="284"/>
      <c r="TOU3" s="284"/>
      <c r="TOV3" s="284"/>
      <c r="TOW3" s="284"/>
      <c r="TOX3" s="284"/>
      <c r="TOY3" s="284"/>
      <c r="TOZ3" s="284"/>
      <c r="TPA3" s="284"/>
      <c r="TPB3" s="284"/>
      <c r="TPC3" s="284"/>
      <c r="TPD3" s="284"/>
      <c r="TPE3" s="284"/>
      <c r="TPF3" s="284"/>
      <c r="TPG3" s="284"/>
      <c r="TPH3" s="284"/>
      <c r="TPI3" s="284"/>
      <c r="TPJ3" s="284"/>
      <c r="TPK3" s="284"/>
      <c r="TPL3" s="284"/>
      <c r="TPM3" s="284"/>
      <c r="TPN3" s="284"/>
      <c r="TPO3" s="284"/>
      <c r="TPP3" s="284"/>
      <c r="TPQ3" s="284"/>
      <c r="TPR3" s="284"/>
      <c r="TPS3" s="284"/>
      <c r="TPT3" s="284"/>
      <c r="TPU3" s="284"/>
      <c r="TPV3" s="284"/>
      <c r="TPW3" s="284"/>
      <c r="TPX3" s="284"/>
      <c r="TPY3" s="284"/>
      <c r="TPZ3" s="284"/>
      <c r="TQA3" s="284"/>
      <c r="TQB3" s="284"/>
      <c r="TQC3" s="284"/>
      <c r="TQD3" s="284"/>
      <c r="TQE3" s="284"/>
      <c r="TQF3" s="284"/>
      <c r="TQG3" s="284"/>
      <c r="TQH3" s="284"/>
      <c r="TQI3" s="284"/>
      <c r="TQJ3" s="284"/>
      <c r="TQK3" s="284"/>
      <c r="TQL3" s="284"/>
      <c r="TQM3" s="284"/>
      <c r="TQN3" s="284"/>
      <c r="TQO3" s="284"/>
      <c r="TQP3" s="284"/>
      <c r="TQQ3" s="284"/>
      <c r="TQR3" s="284"/>
      <c r="TQS3" s="284"/>
      <c r="TQT3" s="284"/>
      <c r="TQU3" s="284"/>
      <c r="TQV3" s="284"/>
      <c r="TQW3" s="284"/>
      <c r="TQX3" s="284"/>
      <c r="TQY3" s="284"/>
      <c r="TQZ3" s="284"/>
      <c r="TRA3" s="284"/>
      <c r="TRB3" s="284"/>
      <c r="TRC3" s="284"/>
      <c r="TRD3" s="284"/>
      <c r="TRE3" s="284"/>
      <c r="TRF3" s="284"/>
      <c r="TRG3" s="284"/>
      <c r="TRH3" s="284"/>
      <c r="TRI3" s="284"/>
      <c r="TRJ3" s="284"/>
      <c r="TRK3" s="284"/>
      <c r="TRL3" s="284"/>
      <c r="TRM3" s="284"/>
      <c r="TRN3" s="284"/>
      <c r="TRO3" s="284"/>
      <c r="TRP3" s="284"/>
      <c r="TRQ3" s="284"/>
      <c r="TRR3" s="284"/>
      <c r="TRS3" s="284"/>
      <c r="TRT3" s="284"/>
      <c r="TRU3" s="284"/>
      <c r="TRV3" s="284"/>
      <c r="TRW3" s="284"/>
      <c r="TRX3" s="284"/>
      <c r="TRY3" s="284"/>
      <c r="TRZ3" s="284"/>
      <c r="TSA3" s="284"/>
      <c r="TSB3" s="284"/>
      <c r="TSC3" s="284"/>
      <c r="TSD3" s="284"/>
      <c r="TSE3" s="284"/>
      <c r="TSF3" s="284"/>
      <c r="TSG3" s="284"/>
      <c r="TSH3" s="284"/>
      <c r="TSI3" s="284"/>
      <c r="TSJ3" s="284"/>
      <c r="TSK3" s="284"/>
      <c r="TSL3" s="284"/>
      <c r="TSM3" s="284"/>
      <c r="TSN3" s="284"/>
      <c r="TSO3" s="284"/>
      <c r="TSP3" s="284"/>
      <c r="TSQ3" s="284"/>
      <c r="TSR3" s="284"/>
      <c r="TSS3" s="284"/>
      <c r="TST3" s="284"/>
      <c r="TSU3" s="284"/>
      <c r="TSV3" s="284"/>
      <c r="TSW3" s="284"/>
      <c r="TSX3" s="284"/>
      <c r="TSY3" s="284"/>
      <c r="TSZ3" s="284"/>
      <c r="TTA3" s="284"/>
      <c r="TTB3" s="284"/>
      <c r="TTC3" s="284"/>
      <c r="TTD3" s="284"/>
      <c r="TTE3" s="284"/>
      <c r="TTF3" s="284"/>
      <c r="TTG3" s="284"/>
      <c r="TTH3" s="284"/>
      <c r="TTI3" s="284"/>
      <c r="TTJ3" s="284"/>
      <c r="TTK3" s="284"/>
      <c r="TTL3" s="284"/>
      <c r="TTM3" s="284"/>
      <c r="TTN3" s="284"/>
      <c r="TTO3" s="284"/>
      <c r="TTP3" s="284"/>
      <c r="TTQ3" s="284"/>
      <c r="TTR3" s="284"/>
      <c r="TTS3" s="284"/>
      <c r="TTT3" s="284"/>
      <c r="TTU3" s="284"/>
      <c r="TTV3" s="284"/>
      <c r="TTW3" s="284"/>
      <c r="TTX3" s="284"/>
      <c r="TTY3" s="284"/>
      <c r="TTZ3" s="284"/>
      <c r="TUA3" s="284"/>
      <c r="TUB3" s="284"/>
      <c r="TUC3" s="284"/>
      <c r="TUD3" s="284"/>
      <c r="TUE3" s="284"/>
      <c r="TUF3" s="284"/>
      <c r="TUG3" s="284"/>
      <c r="TUH3" s="284"/>
      <c r="TUI3" s="284"/>
      <c r="TUJ3" s="284"/>
      <c r="TUK3" s="284"/>
      <c r="TUL3" s="284"/>
      <c r="TUM3" s="284"/>
      <c r="TUN3" s="284"/>
      <c r="TUO3" s="284"/>
      <c r="TUP3" s="284"/>
      <c r="TUQ3" s="284"/>
      <c r="TUR3" s="284"/>
      <c r="TUS3" s="284"/>
      <c r="TUT3" s="284"/>
      <c r="TUU3" s="284"/>
      <c r="TUV3" s="284"/>
      <c r="TUW3" s="284"/>
      <c r="TUX3" s="284"/>
      <c r="TUY3" s="284"/>
      <c r="TUZ3" s="284"/>
      <c r="TVA3" s="284"/>
      <c r="TVB3" s="284"/>
      <c r="TVC3" s="284"/>
      <c r="TVD3" s="284"/>
      <c r="TVE3" s="284"/>
      <c r="TVF3" s="284"/>
      <c r="TVG3" s="284"/>
      <c r="TVH3" s="284"/>
      <c r="TVI3" s="284"/>
      <c r="TVJ3" s="284"/>
      <c r="TVK3" s="284"/>
      <c r="TVL3" s="284"/>
      <c r="TVM3" s="284"/>
      <c r="TVN3" s="284"/>
      <c r="TVO3" s="284"/>
      <c r="TVP3" s="284"/>
      <c r="TVQ3" s="284"/>
      <c r="TVR3" s="284"/>
      <c r="TVS3" s="284"/>
      <c r="TVT3" s="284"/>
      <c r="TVU3" s="284"/>
      <c r="TVV3" s="284"/>
      <c r="TVW3" s="284"/>
      <c r="TVX3" s="284"/>
      <c r="TVY3" s="284"/>
      <c r="TVZ3" s="284"/>
      <c r="TWA3" s="284"/>
      <c r="TWB3" s="284"/>
      <c r="TWC3" s="284"/>
      <c r="TWD3" s="284"/>
      <c r="TWE3" s="284"/>
      <c r="TWF3" s="284"/>
      <c r="TWG3" s="284"/>
      <c r="TWH3" s="284"/>
      <c r="TWI3" s="284"/>
      <c r="TWJ3" s="284"/>
      <c r="TWK3" s="284"/>
      <c r="TWL3" s="284"/>
      <c r="TWM3" s="284"/>
      <c r="TWN3" s="284"/>
      <c r="TWO3" s="284"/>
      <c r="TWP3" s="284"/>
      <c r="TWQ3" s="284"/>
      <c r="TWR3" s="284"/>
      <c r="TWS3" s="284"/>
      <c r="TWT3" s="284"/>
      <c r="TWU3" s="284"/>
      <c r="TWV3" s="284"/>
      <c r="TWW3" s="284"/>
      <c r="TWX3" s="284"/>
      <c r="TWY3" s="284"/>
      <c r="TWZ3" s="284"/>
      <c r="TXA3" s="284"/>
      <c r="TXB3" s="284"/>
      <c r="TXC3" s="284"/>
      <c r="TXD3" s="284"/>
      <c r="TXE3" s="284"/>
      <c r="TXF3" s="284"/>
      <c r="TXG3" s="284"/>
      <c r="TXH3" s="284"/>
      <c r="TXI3" s="284"/>
      <c r="TXJ3" s="284"/>
      <c r="TXK3" s="284"/>
      <c r="TXL3" s="284"/>
      <c r="TXM3" s="284"/>
      <c r="TXN3" s="284"/>
      <c r="TXO3" s="284"/>
      <c r="TXP3" s="284"/>
      <c r="TXQ3" s="284"/>
      <c r="TXR3" s="284"/>
      <c r="TXS3" s="284"/>
      <c r="TXT3" s="284"/>
      <c r="TXU3" s="284"/>
      <c r="TXV3" s="284"/>
      <c r="TXW3" s="284"/>
      <c r="TXX3" s="284"/>
      <c r="TXY3" s="284"/>
      <c r="TXZ3" s="284"/>
      <c r="TYA3" s="284"/>
      <c r="TYB3" s="284"/>
      <c r="TYC3" s="284"/>
      <c r="TYD3" s="284"/>
      <c r="TYE3" s="284"/>
      <c r="TYF3" s="284"/>
      <c r="TYG3" s="284"/>
      <c r="TYH3" s="284"/>
      <c r="TYI3" s="284"/>
      <c r="TYJ3" s="284"/>
      <c r="TYK3" s="284"/>
      <c r="TYL3" s="284"/>
      <c r="TYM3" s="284"/>
      <c r="TYN3" s="284"/>
      <c r="TYO3" s="284"/>
      <c r="TYP3" s="284"/>
      <c r="TYQ3" s="284"/>
      <c r="TYR3" s="284"/>
      <c r="TYS3" s="284"/>
      <c r="TYT3" s="284"/>
      <c r="TYU3" s="284"/>
      <c r="TYV3" s="284"/>
      <c r="TYW3" s="284"/>
      <c r="TYX3" s="284"/>
      <c r="TYY3" s="284"/>
      <c r="TYZ3" s="284"/>
      <c r="TZA3" s="284"/>
      <c r="TZB3" s="284"/>
      <c r="TZC3" s="284"/>
      <c r="TZD3" s="284"/>
      <c r="TZE3" s="284"/>
      <c r="TZF3" s="284"/>
      <c r="TZG3" s="284"/>
      <c r="TZH3" s="284"/>
      <c r="TZI3" s="284"/>
      <c r="TZJ3" s="284"/>
      <c r="TZK3" s="284"/>
      <c r="TZL3" s="284"/>
      <c r="TZM3" s="284"/>
      <c r="TZN3" s="284"/>
      <c r="TZO3" s="284"/>
      <c r="TZP3" s="284"/>
      <c r="TZQ3" s="284"/>
      <c r="TZR3" s="284"/>
      <c r="TZS3" s="284"/>
      <c r="TZT3" s="284"/>
      <c r="TZU3" s="284"/>
      <c r="TZV3" s="284"/>
      <c r="TZW3" s="284"/>
      <c r="TZX3" s="284"/>
      <c r="TZY3" s="284"/>
      <c r="TZZ3" s="284"/>
      <c r="UAA3" s="284"/>
      <c r="UAB3" s="284"/>
      <c r="UAC3" s="284"/>
      <c r="UAD3" s="284"/>
      <c r="UAE3" s="284"/>
      <c r="UAF3" s="284"/>
      <c r="UAG3" s="284"/>
      <c r="UAH3" s="284"/>
      <c r="UAI3" s="284"/>
      <c r="UAJ3" s="284"/>
      <c r="UAK3" s="284"/>
      <c r="UAL3" s="284"/>
      <c r="UAM3" s="284"/>
      <c r="UAN3" s="284"/>
      <c r="UAO3" s="284"/>
      <c r="UAP3" s="284"/>
      <c r="UAQ3" s="284"/>
      <c r="UAR3" s="284"/>
      <c r="UAS3" s="284"/>
      <c r="UAT3" s="284"/>
      <c r="UAU3" s="284"/>
      <c r="UAV3" s="284"/>
      <c r="UAW3" s="284"/>
      <c r="UAX3" s="284"/>
      <c r="UAY3" s="284"/>
      <c r="UAZ3" s="284"/>
      <c r="UBA3" s="284"/>
      <c r="UBB3" s="284"/>
      <c r="UBC3" s="284"/>
      <c r="UBD3" s="284"/>
      <c r="UBE3" s="284"/>
      <c r="UBF3" s="284"/>
      <c r="UBG3" s="284"/>
      <c r="UBH3" s="284"/>
      <c r="UBI3" s="284"/>
      <c r="UBJ3" s="284"/>
      <c r="UBK3" s="284"/>
      <c r="UBL3" s="284"/>
      <c r="UBM3" s="284"/>
      <c r="UBN3" s="284"/>
      <c r="UBO3" s="284"/>
      <c r="UBP3" s="284"/>
      <c r="UBQ3" s="284"/>
      <c r="UBR3" s="284"/>
      <c r="UBS3" s="284"/>
      <c r="UBT3" s="284"/>
      <c r="UBU3" s="284"/>
      <c r="UBV3" s="284"/>
      <c r="UBW3" s="284"/>
      <c r="UBX3" s="284"/>
      <c r="UBY3" s="284"/>
      <c r="UBZ3" s="284"/>
      <c r="UCA3" s="284"/>
      <c r="UCB3" s="284"/>
      <c r="UCC3" s="284"/>
      <c r="UCD3" s="284"/>
      <c r="UCE3" s="284"/>
      <c r="UCF3" s="284"/>
      <c r="UCG3" s="284"/>
      <c r="UCH3" s="284"/>
      <c r="UCI3" s="284"/>
      <c r="UCJ3" s="284"/>
      <c r="UCK3" s="284"/>
      <c r="UCL3" s="284"/>
      <c r="UCM3" s="284"/>
      <c r="UCN3" s="284"/>
      <c r="UCO3" s="284"/>
      <c r="UCP3" s="284"/>
      <c r="UCQ3" s="284"/>
      <c r="UCR3" s="284"/>
      <c r="UCS3" s="284"/>
      <c r="UCT3" s="284"/>
      <c r="UCU3" s="284"/>
      <c r="UCV3" s="284"/>
      <c r="UCW3" s="284"/>
      <c r="UCX3" s="284"/>
      <c r="UCY3" s="284"/>
      <c r="UCZ3" s="284"/>
      <c r="UDA3" s="284"/>
      <c r="UDB3" s="284"/>
      <c r="UDC3" s="284"/>
      <c r="UDD3" s="284"/>
      <c r="UDE3" s="284"/>
      <c r="UDF3" s="284"/>
      <c r="UDG3" s="284"/>
      <c r="UDH3" s="284"/>
      <c r="UDI3" s="284"/>
      <c r="UDJ3" s="284"/>
      <c r="UDK3" s="284"/>
      <c r="UDL3" s="284"/>
      <c r="UDM3" s="284"/>
      <c r="UDN3" s="284"/>
      <c r="UDO3" s="284"/>
      <c r="UDP3" s="284"/>
      <c r="UDQ3" s="284"/>
      <c r="UDR3" s="284"/>
      <c r="UDS3" s="284"/>
      <c r="UDT3" s="284"/>
      <c r="UDU3" s="284"/>
      <c r="UDV3" s="284"/>
      <c r="UDW3" s="284"/>
      <c r="UDX3" s="284"/>
      <c r="UDY3" s="284"/>
      <c r="UDZ3" s="284"/>
      <c r="UEA3" s="284"/>
      <c r="UEB3" s="284"/>
      <c r="UEC3" s="284"/>
      <c r="UED3" s="284"/>
      <c r="UEE3" s="284"/>
      <c r="UEF3" s="284"/>
      <c r="UEG3" s="284"/>
      <c r="UEH3" s="284"/>
      <c r="UEI3" s="284"/>
      <c r="UEJ3" s="284"/>
      <c r="UEK3" s="284"/>
      <c r="UEL3" s="284"/>
      <c r="UEM3" s="284"/>
      <c r="UEN3" s="284"/>
      <c r="UEO3" s="284"/>
      <c r="UEP3" s="284"/>
      <c r="UEQ3" s="284"/>
      <c r="UER3" s="284"/>
      <c r="UES3" s="284"/>
      <c r="UET3" s="284"/>
      <c r="UEU3" s="284"/>
      <c r="UEV3" s="284"/>
      <c r="UEW3" s="284"/>
      <c r="UEX3" s="284"/>
      <c r="UEY3" s="284"/>
      <c r="UEZ3" s="284"/>
      <c r="UFA3" s="284"/>
      <c r="UFB3" s="284"/>
      <c r="UFC3" s="284"/>
      <c r="UFD3" s="284"/>
      <c r="UFE3" s="284"/>
      <c r="UFF3" s="284"/>
      <c r="UFG3" s="284"/>
      <c r="UFH3" s="284"/>
      <c r="UFI3" s="284"/>
      <c r="UFJ3" s="284"/>
      <c r="UFK3" s="284"/>
      <c r="UFL3" s="284"/>
      <c r="UFM3" s="284"/>
      <c r="UFN3" s="284"/>
      <c r="UFO3" s="284"/>
      <c r="UFP3" s="284"/>
      <c r="UFQ3" s="284"/>
      <c r="UFR3" s="284"/>
      <c r="UFS3" s="284"/>
      <c r="UFT3" s="284"/>
      <c r="UFU3" s="284"/>
      <c r="UFV3" s="284"/>
      <c r="UFW3" s="284"/>
      <c r="UFX3" s="284"/>
      <c r="UFY3" s="284"/>
      <c r="UFZ3" s="284"/>
      <c r="UGA3" s="284"/>
      <c r="UGB3" s="284"/>
      <c r="UGC3" s="284"/>
      <c r="UGD3" s="284"/>
      <c r="UGE3" s="284"/>
      <c r="UGF3" s="284"/>
      <c r="UGG3" s="284"/>
      <c r="UGH3" s="284"/>
      <c r="UGI3" s="284"/>
      <c r="UGJ3" s="284"/>
      <c r="UGK3" s="284"/>
      <c r="UGL3" s="284"/>
      <c r="UGM3" s="284"/>
      <c r="UGN3" s="284"/>
      <c r="UGO3" s="284"/>
      <c r="UGP3" s="284"/>
      <c r="UGQ3" s="284"/>
      <c r="UGR3" s="284"/>
      <c r="UGS3" s="284"/>
      <c r="UGT3" s="284"/>
      <c r="UGU3" s="284"/>
      <c r="UGV3" s="284"/>
      <c r="UGW3" s="284"/>
      <c r="UGX3" s="284"/>
      <c r="UGY3" s="284"/>
      <c r="UGZ3" s="284"/>
      <c r="UHA3" s="284"/>
      <c r="UHB3" s="284"/>
      <c r="UHC3" s="284"/>
      <c r="UHD3" s="284"/>
      <c r="UHE3" s="284"/>
      <c r="UHF3" s="284"/>
      <c r="UHG3" s="284"/>
      <c r="UHH3" s="284"/>
      <c r="UHI3" s="284"/>
      <c r="UHJ3" s="284"/>
      <c r="UHK3" s="284"/>
      <c r="UHL3" s="284"/>
      <c r="UHM3" s="284"/>
      <c r="UHN3" s="284"/>
      <c r="UHO3" s="284"/>
      <c r="UHP3" s="284"/>
      <c r="UHQ3" s="284"/>
      <c r="UHR3" s="284"/>
      <c r="UHS3" s="284"/>
      <c r="UHT3" s="284"/>
      <c r="UHU3" s="284"/>
      <c r="UHV3" s="284"/>
      <c r="UHW3" s="284"/>
      <c r="UHX3" s="284"/>
      <c r="UHY3" s="284"/>
      <c r="UHZ3" s="284"/>
      <c r="UIA3" s="284"/>
      <c r="UIB3" s="284"/>
      <c r="UIC3" s="284"/>
      <c r="UID3" s="284"/>
      <c r="UIE3" s="284"/>
      <c r="UIF3" s="284"/>
      <c r="UIG3" s="284"/>
      <c r="UIH3" s="284"/>
      <c r="UII3" s="284"/>
      <c r="UIJ3" s="284"/>
      <c r="UIK3" s="284"/>
      <c r="UIL3" s="284"/>
      <c r="UIM3" s="284"/>
      <c r="UIN3" s="284"/>
      <c r="UIO3" s="284"/>
      <c r="UIP3" s="284"/>
      <c r="UIQ3" s="284"/>
      <c r="UIR3" s="284"/>
      <c r="UIS3" s="284"/>
      <c r="UIT3" s="284"/>
      <c r="UIU3" s="284"/>
      <c r="UIV3" s="284"/>
      <c r="UIW3" s="284"/>
      <c r="UIX3" s="284"/>
      <c r="UIY3" s="284"/>
      <c r="UIZ3" s="284"/>
      <c r="UJA3" s="284"/>
      <c r="UJB3" s="284"/>
      <c r="UJC3" s="284"/>
      <c r="UJD3" s="284"/>
      <c r="UJE3" s="284"/>
      <c r="UJF3" s="284"/>
      <c r="UJG3" s="284"/>
      <c r="UJH3" s="284"/>
      <c r="UJI3" s="284"/>
      <c r="UJJ3" s="284"/>
      <c r="UJK3" s="284"/>
      <c r="UJL3" s="284"/>
      <c r="UJM3" s="284"/>
      <c r="UJN3" s="284"/>
      <c r="UJO3" s="284"/>
      <c r="UJP3" s="284"/>
      <c r="UJQ3" s="284"/>
      <c r="UJR3" s="284"/>
      <c r="UJS3" s="284"/>
      <c r="UJT3" s="284"/>
      <c r="UJU3" s="284"/>
      <c r="UJV3" s="284"/>
      <c r="UJW3" s="284"/>
      <c r="UJX3" s="284"/>
      <c r="UJY3" s="284"/>
      <c r="UJZ3" s="284"/>
      <c r="UKA3" s="284"/>
      <c r="UKB3" s="284"/>
      <c r="UKC3" s="284"/>
      <c r="UKD3" s="284"/>
      <c r="UKE3" s="284"/>
      <c r="UKF3" s="284"/>
      <c r="UKG3" s="284"/>
      <c r="UKH3" s="284"/>
      <c r="UKI3" s="284"/>
      <c r="UKJ3" s="284"/>
      <c r="UKK3" s="284"/>
      <c r="UKL3" s="284"/>
      <c r="UKM3" s="284"/>
      <c r="UKN3" s="284"/>
      <c r="UKO3" s="284"/>
      <c r="UKP3" s="284"/>
      <c r="UKQ3" s="284"/>
      <c r="UKR3" s="284"/>
      <c r="UKS3" s="284"/>
      <c r="UKT3" s="284"/>
      <c r="UKU3" s="284"/>
      <c r="UKV3" s="284"/>
      <c r="UKW3" s="284"/>
      <c r="UKX3" s="284"/>
      <c r="UKY3" s="284"/>
      <c r="UKZ3" s="284"/>
      <c r="ULA3" s="284"/>
      <c r="ULB3" s="284"/>
      <c r="ULC3" s="284"/>
      <c r="ULD3" s="284"/>
      <c r="ULE3" s="284"/>
      <c r="ULF3" s="284"/>
      <c r="ULG3" s="284"/>
      <c r="ULH3" s="284"/>
      <c r="ULI3" s="284"/>
      <c r="ULJ3" s="284"/>
      <c r="ULK3" s="284"/>
      <c r="ULL3" s="284"/>
      <c r="ULM3" s="284"/>
      <c r="ULN3" s="284"/>
      <c r="ULO3" s="284"/>
      <c r="ULP3" s="284"/>
      <c r="ULQ3" s="284"/>
      <c r="ULR3" s="284"/>
      <c r="ULS3" s="284"/>
      <c r="ULT3" s="284"/>
      <c r="ULU3" s="284"/>
      <c r="ULV3" s="284"/>
      <c r="ULW3" s="284"/>
      <c r="ULX3" s="284"/>
      <c r="ULY3" s="284"/>
      <c r="ULZ3" s="284"/>
      <c r="UMA3" s="284"/>
      <c r="UMB3" s="284"/>
      <c r="UMC3" s="284"/>
      <c r="UMD3" s="284"/>
      <c r="UME3" s="284"/>
      <c r="UMF3" s="284"/>
      <c r="UMG3" s="284"/>
      <c r="UMH3" s="284"/>
      <c r="UMI3" s="284"/>
      <c r="UMJ3" s="284"/>
      <c r="UMK3" s="284"/>
      <c r="UML3" s="284"/>
      <c r="UMM3" s="284"/>
      <c r="UMN3" s="284"/>
      <c r="UMO3" s="284"/>
      <c r="UMP3" s="284"/>
      <c r="UMQ3" s="284"/>
      <c r="UMR3" s="284"/>
      <c r="UMS3" s="284"/>
      <c r="UMT3" s="284"/>
      <c r="UMU3" s="284"/>
      <c r="UMV3" s="284"/>
      <c r="UMW3" s="284"/>
      <c r="UMX3" s="284"/>
      <c r="UMY3" s="284"/>
      <c r="UMZ3" s="284"/>
      <c r="UNA3" s="284"/>
      <c r="UNB3" s="284"/>
      <c r="UNC3" s="284"/>
      <c r="UND3" s="284"/>
      <c r="UNE3" s="284"/>
      <c r="UNF3" s="284"/>
      <c r="UNG3" s="284"/>
      <c r="UNH3" s="284"/>
      <c r="UNI3" s="284"/>
      <c r="UNJ3" s="284"/>
      <c r="UNK3" s="284"/>
      <c r="UNL3" s="284"/>
      <c r="UNM3" s="284"/>
      <c r="UNN3" s="284"/>
      <c r="UNO3" s="284"/>
      <c r="UNP3" s="284"/>
      <c r="UNQ3" s="284"/>
      <c r="UNR3" s="284"/>
      <c r="UNS3" s="284"/>
      <c r="UNT3" s="284"/>
      <c r="UNU3" s="284"/>
      <c r="UNV3" s="284"/>
      <c r="UNW3" s="284"/>
      <c r="UNX3" s="284"/>
      <c r="UNY3" s="284"/>
      <c r="UNZ3" s="284"/>
      <c r="UOA3" s="284"/>
      <c r="UOB3" s="284"/>
      <c r="UOC3" s="284"/>
      <c r="UOD3" s="284"/>
      <c r="UOE3" s="284"/>
      <c r="UOF3" s="284"/>
      <c r="UOG3" s="284"/>
      <c r="UOH3" s="284"/>
      <c r="UOI3" s="284"/>
      <c r="UOJ3" s="284"/>
      <c r="UOK3" s="284"/>
      <c r="UOL3" s="284"/>
      <c r="UOM3" s="284"/>
      <c r="UON3" s="284"/>
      <c r="UOO3" s="284"/>
      <c r="UOP3" s="284"/>
      <c r="UOQ3" s="284"/>
      <c r="UOR3" s="284"/>
      <c r="UOS3" s="284"/>
      <c r="UOT3" s="284"/>
      <c r="UOU3" s="284"/>
      <c r="UOV3" s="284"/>
      <c r="UOW3" s="284"/>
      <c r="UOX3" s="284"/>
      <c r="UOY3" s="284"/>
      <c r="UOZ3" s="284"/>
      <c r="UPA3" s="284"/>
      <c r="UPB3" s="284"/>
      <c r="UPC3" s="284"/>
      <c r="UPD3" s="284"/>
      <c r="UPE3" s="284"/>
      <c r="UPF3" s="284"/>
      <c r="UPG3" s="284"/>
      <c r="UPH3" s="284"/>
      <c r="UPI3" s="284"/>
      <c r="UPJ3" s="284"/>
      <c r="UPK3" s="284"/>
      <c r="UPL3" s="284"/>
      <c r="UPM3" s="284"/>
      <c r="UPN3" s="284"/>
      <c r="UPO3" s="284"/>
      <c r="UPP3" s="284"/>
      <c r="UPQ3" s="284"/>
      <c r="UPR3" s="284"/>
      <c r="UPS3" s="284"/>
      <c r="UPT3" s="284"/>
      <c r="UPU3" s="284"/>
      <c r="UPV3" s="284"/>
      <c r="UPW3" s="284"/>
      <c r="UPX3" s="284"/>
      <c r="UPY3" s="284"/>
      <c r="UPZ3" s="284"/>
      <c r="UQA3" s="284"/>
      <c r="UQB3" s="284"/>
      <c r="UQC3" s="284"/>
      <c r="UQD3" s="284"/>
      <c r="UQE3" s="284"/>
      <c r="UQF3" s="284"/>
      <c r="UQG3" s="284"/>
      <c r="UQH3" s="284"/>
      <c r="UQI3" s="284"/>
      <c r="UQJ3" s="284"/>
      <c r="UQK3" s="284"/>
      <c r="UQL3" s="284"/>
      <c r="UQM3" s="284"/>
      <c r="UQN3" s="284"/>
      <c r="UQO3" s="284"/>
      <c r="UQP3" s="284"/>
      <c r="UQQ3" s="284"/>
      <c r="UQR3" s="284"/>
      <c r="UQS3" s="284"/>
      <c r="UQT3" s="284"/>
      <c r="UQU3" s="284"/>
      <c r="UQV3" s="284"/>
      <c r="UQW3" s="284"/>
      <c r="UQX3" s="284"/>
      <c r="UQY3" s="284"/>
      <c r="UQZ3" s="284"/>
      <c r="URA3" s="284"/>
      <c r="URB3" s="284"/>
      <c r="URC3" s="284"/>
      <c r="URD3" s="284"/>
      <c r="URE3" s="284"/>
      <c r="URF3" s="284"/>
      <c r="URG3" s="284"/>
      <c r="URH3" s="284"/>
      <c r="URI3" s="284"/>
      <c r="URJ3" s="284"/>
      <c r="URK3" s="284"/>
      <c r="URL3" s="284"/>
      <c r="URM3" s="284"/>
      <c r="URN3" s="284"/>
      <c r="URO3" s="284"/>
      <c r="URP3" s="284"/>
      <c r="URQ3" s="284"/>
      <c r="URR3" s="284"/>
      <c r="URS3" s="284"/>
      <c r="URT3" s="284"/>
      <c r="URU3" s="284"/>
      <c r="URV3" s="284"/>
      <c r="URW3" s="284"/>
      <c r="URX3" s="284"/>
      <c r="URY3" s="284"/>
      <c r="URZ3" s="284"/>
      <c r="USA3" s="284"/>
      <c r="USB3" s="284"/>
      <c r="USC3" s="284"/>
      <c r="USD3" s="284"/>
      <c r="USE3" s="284"/>
      <c r="USF3" s="284"/>
      <c r="USG3" s="284"/>
      <c r="USH3" s="284"/>
      <c r="USI3" s="284"/>
      <c r="USJ3" s="284"/>
      <c r="USK3" s="284"/>
      <c r="USL3" s="284"/>
      <c r="USM3" s="284"/>
      <c r="USN3" s="284"/>
      <c r="USO3" s="284"/>
      <c r="USP3" s="284"/>
      <c r="USQ3" s="284"/>
      <c r="USR3" s="284"/>
      <c r="USS3" s="284"/>
      <c r="UST3" s="284"/>
      <c r="USU3" s="284"/>
      <c r="USV3" s="284"/>
      <c r="USW3" s="284"/>
      <c r="USX3" s="284"/>
      <c r="USY3" s="284"/>
      <c r="USZ3" s="284"/>
      <c r="UTA3" s="284"/>
      <c r="UTB3" s="284"/>
      <c r="UTC3" s="284"/>
      <c r="UTD3" s="284"/>
      <c r="UTE3" s="284"/>
      <c r="UTF3" s="284"/>
      <c r="UTG3" s="284"/>
      <c r="UTH3" s="284"/>
      <c r="UTI3" s="284"/>
      <c r="UTJ3" s="284"/>
      <c r="UTK3" s="284"/>
      <c r="UTL3" s="284"/>
      <c r="UTM3" s="284"/>
      <c r="UTN3" s="284"/>
      <c r="UTO3" s="284"/>
      <c r="UTP3" s="284"/>
      <c r="UTQ3" s="284"/>
      <c r="UTR3" s="284"/>
      <c r="UTS3" s="284"/>
      <c r="UTT3" s="284"/>
      <c r="UTU3" s="284"/>
      <c r="UTV3" s="284"/>
      <c r="UTW3" s="284"/>
      <c r="UTX3" s="284"/>
      <c r="UTY3" s="284"/>
      <c r="UTZ3" s="284"/>
      <c r="UUA3" s="284"/>
      <c r="UUB3" s="284"/>
      <c r="UUC3" s="284"/>
      <c r="UUD3" s="284"/>
      <c r="UUE3" s="284"/>
      <c r="UUF3" s="284"/>
      <c r="UUG3" s="284"/>
      <c r="UUH3" s="284"/>
      <c r="UUI3" s="284"/>
      <c r="UUJ3" s="284"/>
      <c r="UUK3" s="284"/>
      <c r="UUL3" s="284"/>
      <c r="UUM3" s="284"/>
      <c r="UUN3" s="284"/>
      <c r="UUO3" s="284"/>
      <c r="UUP3" s="284"/>
      <c r="UUQ3" s="284"/>
      <c r="UUR3" s="284"/>
      <c r="UUS3" s="284"/>
      <c r="UUT3" s="284"/>
      <c r="UUU3" s="284"/>
      <c r="UUV3" s="284"/>
      <c r="UUW3" s="284"/>
      <c r="UUX3" s="284"/>
      <c r="UUY3" s="284"/>
      <c r="UUZ3" s="284"/>
      <c r="UVA3" s="284"/>
      <c r="UVB3" s="284"/>
      <c r="UVC3" s="284"/>
      <c r="UVD3" s="284"/>
      <c r="UVE3" s="284"/>
      <c r="UVF3" s="284"/>
      <c r="UVG3" s="284"/>
      <c r="UVH3" s="284"/>
      <c r="UVI3" s="284"/>
      <c r="UVJ3" s="284"/>
      <c r="UVK3" s="284"/>
      <c r="UVL3" s="284"/>
      <c r="UVM3" s="284"/>
      <c r="UVN3" s="284"/>
      <c r="UVO3" s="284"/>
      <c r="UVP3" s="284"/>
      <c r="UVQ3" s="284"/>
      <c r="UVR3" s="284"/>
      <c r="UVS3" s="284"/>
      <c r="UVT3" s="284"/>
      <c r="UVU3" s="284"/>
      <c r="UVV3" s="284"/>
      <c r="UVW3" s="284"/>
      <c r="UVX3" s="284"/>
      <c r="UVY3" s="284"/>
      <c r="UVZ3" s="284"/>
      <c r="UWA3" s="284"/>
      <c r="UWB3" s="284"/>
      <c r="UWC3" s="284"/>
      <c r="UWD3" s="284"/>
      <c r="UWE3" s="284"/>
      <c r="UWF3" s="284"/>
      <c r="UWG3" s="284"/>
      <c r="UWH3" s="284"/>
      <c r="UWI3" s="284"/>
      <c r="UWJ3" s="284"/>
      <c r="UWK3" s="284"/>
      <c r="UWL3" s="284"/>
      <c r="UWM3" s="284"/>
      <c r="UWN3" s="284"/>
      <c r="UWO3" s="284"/>
      <c r="UWP3" s="284"/>
      <c r="UWQ3" s="284"/>
      <c r="UWR3" s="284"/>
      <c r="UWS3" s="284"/>
      <c r="UWT3" s="284"/>
      <c r="UWU3" s="284"/>
      <c r="UWV3" s="284"/>
      <c r="UWW3" s="284"/>
      <c r="UWX3" s="284"/>
      <c r="UWY3" s="284"/>
      <c r="UWZ3" s="284"/>
      <c r="UXA3" s="284"/>
      <c r="UXB3" s="284"/>
      <c r="UXC3" s="284"/>
      <c r="UXD3" s="284"/>
      <c r="UXE3" s="284"/>
      <c r="UXF3" s="284"/>
      <c r="UXG3" s="284"/>
      <c r="UXH3" s="284"/>
      <c r="UXI3" s="284"/>
      <c r="UXJ3" s="284"/>
      <c r="UXK3" s="284"/>
      <c r="UXL3" s="284"/>
      <c r="UXM3" s="284"/>
      <c r="UXN3" s="284"/>
      <c r="UXO3" s="284"/>
      <c r="UXP3" s="284"/>
      <c r="UXQ3" s="284"/>
      <c r="UXR3" s="284"/>
      <c r="UXS3" s="284"/>
      <c r="UXT3" s="284"/>
      <c r="UXU3" s="284"/>
      <c r="UXV3" s="284"/>
      <c r="UXW3" s="284"/>
      <c r="UXX3" s="284"/>
      <c r="UXY3" s="284"/>
      <c r="UXZ3" s="284"/>
      <c r="UYA3" s="284"/>
      <c r="UYB3" s="284"/>
      <c r="UYC3" s="284"/>
      <c r="UYD3" s="284"/>
      <c r="UYE3" s="284"/>
      <c r="UYF3" s="284"/>
      <c r="UYG3" s="284"/>
      <c r="UYH3" s="284"/>
      <c r="UYI3" s="284"/>
      <c r="UYJ3" s="284"/>
      <c r="UYK3" s="284"/>
      <c r="UYL3" s="284"/>
      <c r="UYM3" s="284"/>
      <c r="UYN3" s="284"/>
      <c r="UYO3" s="284"/>
      <c r="UYP3" s="284"/>
      <c r="UYQ3" s="284"/>
      <c r="UYR3" s="284"/>
      <c r="UYS3" s="284"/>
      <c r="UYT3" s="284"/>
      <c r="UYU3" s="284"/>
      <c r="UYV3" s="284"/>
      <c r="UYW3" s="284"/>
      <c r="UYX3" s="284"/>
      <c r="UYY3" s="284"/>
      <c r="UYZ3" s="284"/>
      <c r="UZA3" s="284"/>
      <c r="UZB3" s="284"/>
      <c r="UZC3" s="284"/>
      <c r="UZD3" s="284"/>
      <c r="UZE3" s="284"/>
      <c r="UZF3" s="284"/>
      <c r="UZG3" s="284"/>
      <c r="UZH3" s="284"/>
      <c r="UZI3" s="284"/>
      <c r="UZJ3" s="284"/>
      <c r="UZK3" s="284"/>
      <c r="UZL3" s="284"/>
      <c r="UZM3" s="284"/>
      <c r="UZN3" s="284"/>
      <c r="UZO3" s="284"/>
      <c r="UZP3" s="284"/>
      <c r="UZQ3" s="284"/>
      <c r="UZR3" s="284"/>
      <c r="UZS3" s="284"/>
      <c r="UZT3" s="284"/>
      <c r="UZU3" s="284"/>
      <c r="UZV3" s="284"/>
      <c r="UZW3" s="284"/>
      <c r="UZX3" s="284"/>
      <c r="UZY3" s="284"/>
      <c r="UZZ3" s="284"/>
      <c r="VAA3" s="284"/>
      <c r="VAB3" s="284"/>
      <c r="VAC3" s="284"/>
      <c r="VAD3" s="284"/>
      <c r="VAE3" s="284"/>
      <c r="VAF3" s="284"/>
      <c r="VAG3" s="284"/>
      <c r="VAH3" s="284"/>
      <c r="VAI3" s="284"/>
      <c r="VAJ3" s="284"/>
      <c r="VAK3" s="284"/>
      <c r="VAL3" s="284"/>
      <c r="VAM3" s="284"/>
      <c r="VAN3" s="284"/>
      <c r="VAO3" s="284"/>
      <c r="VAP3" s="284"/>
      <c r="VAQ3" s="284"/>
      <c r="VAR3" s="284"/>
      <c r="VAS3" s="284"/>
      <c r="VAT3" s="284"/>
      <c r="VAU3" s="284"/>
      <c r="VAV3" s="284"/>
      <c r="VAW3" s="284"/>
      <c r="VAX3" s="284"/>
      <c r="VAY3" s="284"/>
      <c r="VAZ3" s="284"/>
      <c r="VBA3" s="284"/>
      <c r="VBB3" s="284"/>
      <c r="VBC3" s="284"/>
      <c r="VBD3" s="284"/>
      <c r="VBE3" s="284"/>
      <c r="VBF3" s="284"/>
      <c r="VBG3" s="284"/>
      <c r="VBH3" s="284"/>
      <c r="VBI3" s="284"/>
      <c r="VBJ3" s="284"/>
      <c r="VBK3" s="284"/>
      <c r="VBL3" s="284"/>
      <c r="VBM3" s="284"/>
      <c r="VBN3" s="284"/>
      <c r="VBO3" s="284"/>
      <c r="VBP3" s="284"/>
      <c r="VBQ3" s="284"/>
      <c r="VBR3" s="284"/>
      <c r="VBS3" s="284"/>
      <c r="VBT3" s="284"/>
      <c r="VBU3" s="284"/>
      <c r="VBV3" s="284"/>
      <c r="VBW3" s="284"/>
      <c r="VBX3" s="284"/>
      <c r="VBY3" s="284"/>
      <c r="VBZ3" s="284"/>
      <c r="VCA3" s="284"/>
      <c r="VCB3" s="284"/>
      <c r="VCC3" s="284"/>
      <c r="VCD3" s="284"/>
      <c r="VCE3" s="284"/>
      <c r="VCF3" s="284"/>
      <c r="VCG3" s="284"/>
      <c r="VCH3" s="284"/>
      <c r="VCI3" s="284"/>
      <c r="VCJ3" s="284"/>
      <c r="VCK3" s="284"/>
      <c r="VCL3" s="284"/>
      <c r="VCM3" s="284"/>
      <c r="VCN3" s="284"/>
      <c r="VCO3" s="284"/>
      <c r="VCP3" s="284"/>
      <c r="VCQ3" s="284"/>
      <c r="VCR3" s="284"/>
      <c r="VCS3" s="284"/>
      <c r="VCT3" s="284"/>
      <c r="VCU3" s="284"/>
      <c r="VCV3" s="284"/>
      <c r="VCW3" s="284"/>
      <c r="VCX3" s="284"/>
      <c r="VCY3" s="284"/>
      <c r="VCZ3" s="284"/>
      <c r="VDA3" s="284"/>
      <c r="VDB3" s="284"/>
      <c r="VDC3" s="284"/>
      <c r="VDD3" s="284"/>
      <c r="VDE3" s="284"/>
      <c r="VDF3" s="284"/>
      <c r="VDG3" s="284"/>
      <c r="VDH3" s="284"/>
      <c r="VDI3" s="284"/>
      <c r="VDJ3" s="284"/>
      <c r="VDK3" s="284"/>
      <c r="VDL3" s="284"/>
      <c r="VDM3" s="284"/>
      <c r="VDN3" s="284"/>
      <c r="VDO3" s="284"/>
      <c r="VDP3" s="284"/>
      <c r="VDQ3" s="284"/>
      <c r="VDR3" s="284"/>
      <c r="VDS3" s="284"/>
      <c r="VDT3" s="284"/>
      <c r="VDU3" s="284"/>
      <c r="VDV3" s="284"/>
      <c r="VDW3" s="284"/>
      <c r="VDX3" s="284"/>
      <c r="VDY3" s="284"/>
      <c r="VDZ3" s="284"/>
      <c r="VEA3" s="284"/>
      <c r="VEB3" s="284"/>
      <c r="VEC3" s="284"/>
      <c r="VED3" s="284"/>
      <c r="VEE3" s="284"/>
      <c r="VEF3" s="284"/>
      <c r="VEG3" s="284"/>
      <c r="VEH3" s="284"/>
      <c r="VEI3" s="284"/>
      <c r="VEJ3" s="284"/>
      <c r="VEK3" s="284"/>
      <c r="VEL3" s="284"/>
      <c r="VEM3" s="284"/>
      <c r="VEN3" s="284"/>
      <c r="VEO3" s="284"/>
      <c r="VEP3" s="284"/>
      <c r="VEQ3" s="284"/>
      <c r="VER3" s="284"/>
      <c r="VES3" s="284"/>
      <c r="VET3" s="284"/>
      <c r="VEU3" s="284"/>
      <c r="VEV3" s="284"/>
      <c r="VEW3" s="284"/>
      <c r="VEX3" s="284"/>
      <c r="VEY3" s="284"/>
      <c r="VEZ3" s="284"/>
      <c r="VFA3" s="284"/>
      <c r="VFB3" s="284"/>
      <c r="VFC3" s="284"/>
      <c r="VFD3" s="284"/>
      <c r="VFE3" s="284"/>
      <c r="VFF3" s="284"/>
      <c r="VFG3" s="284"/>
      <c r="VFH3" s="284"/>
      <c r="VFI3" s="284"/>
      <c r="VFJ3" s="284"/>
      <c r="VFK3" s="284"/>
      <c r="VFL3" s="284"/>
      <c r="VFM3" s="284"/>
      <c r="VFN3" s="284"/>
      <c r="VFO3" s="284"/>
      <c r="VFP3" s="284"/>
      <c r="VFQ3" s="284"/>
      <c r="VFR3" s="284"/>
      <c r="VFS3" s="284"/>
      <c r="VFT3" s="284"/>
      <c r="VFU3" s="284"/>
      <c r="VFV3" s="284"/>
      <c r="VFW3" s="284"/>
      <c r="VFX3" s="284"/>
      <c r="VFY3" s="284"/>
      <c r="VFZ3" s="284"/>
      <c r="VGA3" s="284"/>
      <c r="VGB3" s="284"/>
      <c r="VGC3" s="284"/>
      <c r="VGD3" s="284"/>
      <c r="VGE3" s="284"/>
      <c r="VGF3" s="284"/>
      <c r="VGG3" s="284"/>
      <c r="VGH3" s="284"/>
      <c r="VGI3" s="284"/>
      <c r="VGJ3" s="284"/>
      <c r="VGK3" s="284"/>
      <c r="VGL3" s="284"/>
      <c r="VGM3" s="284"/>
      <c r="VGN3" s="284"/>
      <c r="VGO3" s="284"/>
      <c r="VGP3" s="284"/>
      <c r="VGQ3" s="284"/>
      <c r="VGR3" s="284"/>
      <c r="VGS3" s="284"/>
      <c r="VGT3" s="284"/>
      <c r="VGU3" s="284"/>
      <c r="VGV3" s="284"/>
      <c r="VGW3" s="284"/>
      <c r="VGX3" s="284"/>
      <c r="VGY3" s="284"/>
      <c r="VGZ3" s="284"/>
      <c r="VHA3" s="284"/>
      <c r="VHB3" s="284"/>
      <c r="VHC3" s="284"/>
      <c r="VHD3" s="284"/>
      <c r="VHE3" s="284"/>
      <c r="VHF3" s="284"/>
      <c r="VHG3" s="284"/>
      <c r="VHH3" s="284"/>
      <c r="VHI3" s="284"/>
      <c r="VHJ3" s="284"/>
      <c r="VHK3" s="284"/>
      <c r="VHL3" s="284"/>
      <c r="VHM3" s="284"/>
      <c r="VHN3" s="284"/>
      <c r="VHO3" s="284"/>
      <c r="VHP3" s="284"/>
      <c r="VHQ3" s="284"/>
      <c r="VHR3" s="284"/>
      <c r="VHS3" s="284"/>
      <c r="VHT3" s="284"/>
      <c r="VHU3" s="284"/>
      <c r="VHV3" s="284"/>
      <c r="VHW3" s="284"/>
      <c r="VHX3" s="284"/>
      <c r="VHY3" s="284"/>
      <c r="VHZ3" s="284"/>
      <c r="VIA3" s="284"/>
      <c r="VIB3" s="284"/>
      <c r="VIC3" s="284"/>
      <c r="VID3" s="284"/>
      <c r="VIE3" s="284"/>
      <c r="VIF3" s="284"/>
      <c r="VIG3" s="284"/>
      <c r="VIH3" s="284"/>
      <c r="VII3" s="284"/>
      <c r="VIJ3" s="284"/>
      <c r="VIK3" s="284"/>
      <c r="VIL3" s="284"/>
      <c r="VIM3" s="284"/>
      <c r="VIN3" s="284"/>
      <c r="VIO3" s="284"/>
      <c r="VIP3" s="284"/>
      <c r="VIQ3" s="284"/>
      <c r="VIR3" s="284"/>
      <c r="VIS3" s="284"/>
      <c r="VIT3" s="284"/>
      <c r="VIU3" s="284"/>
      <c r="VIV3" s="284"/>
      <c r="VIW3" s="284"/>
      <c r="VIX3" s="284"/>
      <c r="VIY3" s="284"/>
      <c r="VIZ3" s="284"/>
      <c r="VJA3" s="284"/>
      <c r="VJB3" s="284"/>
      <c r="VJC3" s="284"/>
      <c r="VJD3" s="284"/>
      <c r="VJE3" s="284"/>
      <c r="VJF3" s="284"/>
      <c r="VJG3" s="284"/>
      <c r="VJH3" s="284"/>
      <c r="VJI3" s="284"/>
      <c r="VJJ3" s="284"/>
      <c r="VJK3" s="284"/>
      <c r="VJL3" s="284"/>
      <c r="VJM3" s="284"/>
      <c r="VJN3" s="284"/>
      <c r="VJO3" s="284"/>
      <c r="VJP3" s="284"/>
      <c r="VJQ3" s="284"/>
      <c r="VJR3" s="284"/>
      <c r="VJS3" s="284"/>
      <c r="VJT3" s="284"/>
      <c r="VJU3" s="284"/>
      <c r="VJV3" s="284"/>
      <c r="VJW3" s="284"/>
      <c r="VJX3" s="284"/>
      <c r="VJY3" s="284"/>
      <c r="VJZ3" s="284"/>
      <c r="VKA3" s="284"/>
      <c r="VKB3" s="284"/>
      <c r="VKC3" s="284"/>
      <c r="VKD3" s="284"/>
      <c r="VKE3" s="284"/>
      <c r="VKF3" s="284"/>
      <c r="VKG3" s="284"/>
      <c r="VKH3" s="284"/>
      <c r="VKI3" s="284"/>
      <c r="VKJ3" s="284"/>
      <c r="VKK3" s="284"/>
      <c r="VKL3" s="284"/>
      <c r="VKM3" s="284"/>
      <c r="VKN3" s="284"/>
      <c r="VKO3" s="284"/>
      <c r="VKP3" s="284"/>
      <c r="VKQ3" s="284"/>
      <c r="VKR3" s="284"/>
      <c r="VKS3" s="284"/>
      <c r="VKT3" s="284"/>
      <c r="VKU3" s="284"/>
      <c r="VKV3" s="284"/>
      <c r="VKW3" s="284"/>
      <c r="VKX3" s="284"/>
      <c r="VKY3" s="284"/>
      <c r="VKZ3" s="284"/>
      <c r="VLA3" s="284"/>
      <c r="VLB3" s="284"/>
      <c r="VLC3" s="284"/>
      <c r="VLD3" s="284"/>
      <c r="VLE3" s="284"/>
      <c r="VLF3" s="284"/>
      <c r="VLG3" s="284"/>
      <c r="VLH3" s="284"/>
      <c r="VLI3" s="284"/>
      <c r="VLJ3" s="284"/>
      <c r="VLK3" s="284"/>
      <c r="VLL3" s="284"/>
      <c r="VLM3" s="284"/>
      <c r="VLN3" s="284"/>
      <c r="VLO3" s="284"/>
      <c r="VLP3" s="284"/>
      <c r="VLQ3" s="284"/>
      <c r="VLR3" s="284"/>
      <c r="VLS3" s="284"/>
      <c r="VLT3" s="284"/>
      <c r="VLU3" s="284"/>
      <c r="VLV3" s="284"/>
      <c r="VLW3" s="284"/>
      <c r="VLX3" s="284"/>
      <c r="VLY3" s="284"/>
      <c r="VLZ3" s="284"/>
      <c r="VMA3" s="284"/>
      <c r="VMB3" s="284"/>
      <c r="VMC3" s="284"/>
      <c r="VMD3" s="284"/>
      <c r="VME3" s="284"/>
      <c r="VMF3" s="284"/>
      <c r="VMG3" s="284"/>
      <c r="VMH3" s="284"/>
      <c r="VMI3" s="284"/>
      <c r="VMJ3" s="284"/>
      <c r="VMK3" s="284"/>
      <c r="VML3" s="284"/>
      <c r="VMM3" s="284"/>
      <c r="VMN3" s="284"/>
      <c r="VMO3" s="284"/>
      <c r="VMP3" s="284"/>
      <c r="VMQ3" s="284"/>
      <c r="VMR3" s="284"/>
      <c r="VMS3" s="284"/>
      <c r="VMT3" s="284"/>
      <c r="VMU3" s="284"/>
      <c r="VMV3" s="284"/>
      <c r="VMW3" s="284"/>
      <c r="VMX3" s="284"/>
      <c r="VMY3" s="284"/>
      <c r="VMZ3" s="284"/>
      <c r="VNA3" s="284"/>
      <c r="VNB3" s="284"/>
      <c r="VNC3" s="284"/>
      <c r="VND3" s="284"/>
      <c r="VNE3" s="284"/>
      <c r="VNF3" s="284"/>
      <c r="VNG3" s="284"/>
      <c r="VNH3" s="284"/>
      <c r="VNI3" s="284"/>
      <c r="VNJ3" s="284"/>
      <c r="VNK3" s="284"/>
      <c r="VNL3" s="284"/>
      <c r="VNM3" s="284"/>
      <c r="VNN3" s="284"/>
      <c r="VNO3" s="284"/>
      <c r="VNP3" s="284"/>
      <c r="VNQ3" s="284"/>
      <c r="VNR3" s="284"/>
      <c r="VNS3" s="284"/>
      <c r="VNT3" s="284"/>
      <c r="VNU3" s="284"/>
      <c r="VNV3" s="284"/>
      <c r="VNW3" s="284"/>
      <c r="VNX3" s="284"/>
      <c r="VNY3" s="284"/>
      <c r="VNZ3" s="284"/>
      <c r="VOA3" s="284"/>
      <c r="VOB3" s="284"/>
      <c r="VOC3" s="284"/>
      <c r="VOD3" s="284"/>
      <c r="VOE3" s="284"/>
      <c r="VOF3" s="284"/>
      <c r="VOG3" s="284"/>
      <c r="VOH3" s="284"/>
      <c r="VOI3" s="284"/>
      <c r="VOJ3" s="284"/>
      <c r="VOK3" s="284"/>
      <c r="VOL3" s="284"/>
      <c r="VOM3" s="284"/>
      <c r="VON3" s="284"/>
      <c r="VOO3" s="284"/>
      <c r="VOP3" s="284"/>
      <c r="VOQ3" s="284"/>
      <c r="VOR3" s="284"/>
      <c r="VOS3" s="284"/>
      <c r="VOT3" s="284"/>
      <c r="VOU3" s="284"/>
      <c r="VOV3" s="284"/>
      <c r="VOW3" s="284"/>
      <c r="VOX3" s="284"/>
      <c r="VOY3" s="284"/>
      <c r="VOZ3" s="284"/>
      <c r="VPA3" s="284"/>
      <c r="VPB3" s="284"/>
      <c r="VPC3" s="284"/>
      <c r="VPD3" s="284"/>
      <c r="VPE3" s="284"/>
      <c r="VPF3" s="284"/>
      <c r="VPG3" s="284"/>
      <c r="VPH3" s="284"/>
      <c r="VPI3" s="284"/>
      <c r="VPJ3" s="284"/>
      <c r="VPK3" s="284"/>
      <c r="VPL3" s="284"/>
      <c r="VPM3" s="284"/>
      <c r="VPN3" s="284"/>
      <c r="VPO3" s="284"/>
      <c r="VPP3" s="284"/>
      <c r="VPQ3" s="284"/>
      <c r="VPR3" s="284"/>
      <c r="VPS3" s="284"/>
      <c r="VPT3" s="284"/>
      <c r="VPU3" s="284"/>
      <c r="VPV3" s="284"/>
      <c r="VPW3" s="284"/>
      <c r="VPX3" s="284"/>
      <c r="VPY3" s="284"/>
      <c r="VPZ3" s="284"/>
      <c r="VQA3" s="284"/>
      <c r="VQB3" s="284"/>
      <c r="VQC3" s="284"/>
      <c r="VQD3" s="284"/>
      <c r="VQE3" s="284"/>
      <c r="VQF3" s="284"/>
      <c r="VQG3" s="284"/>
      <c r="VQH3" s="284"/>
      <c r="VQI3" s="284"/>
      <c r="VQJ3" s="284"/>
      <c r="VQK3" s="284"/>
      <c r="VQL3" s="284"/>
      <c r="VQM3" s="284"/>
      <c r="VQN3" s="284"/>
      <c r="VQO3" s="284"/>
      <c r="VQP3" s="284"/>
      <c r="VQQ3" s="284"/>
      <c r="VQR3" s="284"/>
      <c r="VQS3" s="284"/>
      <c r="VQT3" s="284"/>
      <c r="VQU3" s="284"/>
      <c r="VQV3" s="284"/>
      <c r="VQW3" s="284"/>
      <c r="VQX3" s="284"/>
      <c r="VQY3" s="284"/>
      <c r="VQZ3" s="284"/>
      <c r="VRA3" s="284"/>
      <c r="VRB3" s="284"/>
      <c r="VRC3" s="284"/>
      <c r="VRD3" s="284"/>
      <c r="VRE3" s="284"/>
      <c r="VRF3" s="284"/>
      <c r="VRG3" s="284"/>
      <c r="VRH3" s="284"/>
      <c r="VRI3" s="284"/>
      <c r="VRJ3" s="284"/>
      <c r="VRK3" s="284"/>
      <c r="VRL3" s="284"/>
      <c r="VRM3" s="284"/>
      <c r="VRN3" s="284"/>
      <c r="VRO3" s="284"/>
      <c r="VRP3" s="284"/>
      <c r="VRQ3" s="284"/>
      <c r="VRR3" s="284"/>
      <c r="VRS3" s="284"/>
      <c r="VRT3" s="284"/>
      <c r="VRU3" s="284"/>
      <c r="VRV3" s="284"/>
      <c r="VRW3" s="284"/>
      <c r="VRX3" s="284"/>
      <c r="VRY3" s="284"/>
      <c r="VRZ3" s="284"/>
      <c r="VSA3" s="284"/>
      <c r="VSB3" s="284"/>
      <c r="VSC3" s="284"/>
      <c r="VSD3" s="284"/>
      <c r="VSE3" s="284"/>
      <c r="VSF3" s="284"/>
      <c r="VSG3" s="284"/>
      <c r="VSH3" s="284"/>
      <c r="VSI3" s="284"/>
      <c r="VSJ3" s="284"/>
      <c r="VSK3" s="284"/>
      <c r="VSL3" s="284"/>
      <c r="VSM3" s="284"/>
      <c r="VSN3" s="284"/>
      <c r="VSO3" s="284"/>
      <c r="VSP3" s="284"/>
      <c r="VSQ3" s="284"/>
      <c r="VSR3" s="284"/>
      <c r="VSS3" s="284"/>
      <c r="VST3" s="284"/>
      <c r="VSU3" s="284"/>
      <c r="VSV3" s="284"/>
      <c r="VSW3" s="284"/>
      <c r="VSX3" s="284"/>
      <c r="VSY3" s="284"/>
      <c r="VSZ3" s="284"/>
      <c r="VTA3" s="284"/>
      <c r="VTB3" s="284"/>
      <c r="VTC3" s="284"/>
      <c r="VTD3" s="284"/>
      <c r="VTE3" s="284"/>
      <c r="VTF3" s="284"/>
      <c r="VTG3" s="284"/>
      <c r="VTH3" s="284"/>
      <c r="VTI3" s="284"/>
      <c r="VTJ3" s="284"/>
      <c r="VTK3" s="284"/>
      <c r="VTL3" s="284"/>
      <c r="VTM3" s="284"/>
      <c r="VTN3" s="284"/>
      <c r="VTO3" s="284"/>
      <c r="VTP3" s="284"/>
      <c r="VTQ3" s="284"/>
      <c r="VTR3" s="284"/>
      <c r="VTS3" s="284"/>
      <c r="VTT3" s="284"/>
      <c r="VTU3" s="284"/>
      <c r="VTV3" s="284"/>
      <c r="VTW3" s="284"/>
      <c r="VTX3" s="284"/>
      <c r="VTY3" s="284"/>
      <c r="VTZ3" s="284"/>
      <c r="VUA3" s="284"/>
      <c r="VUB3" s="284"/>
      <c r="VUC3" s="284"/>
      <c r="VUD3" s="284"/>
      <c r="VUE3" s="284"/>
      <c r="VUF3" s="284"/>
      <c r="VUG3" s="284"/>
      <c r="VUH3" s="284"/>
      <c r="VUI3" s="284"/>
      <c r="VUJ3" s="284"/>
      <c r="VUK3" s="284"/>
      <c r="VUL3" s="284"/>
      <c r="VUM3" s="284"/>
      <c r="VUN3" s="284"/>
      <c r="VUO3" s="284"/>
      <c r="VUP3" s="284"/>
      <c r="VUQ3" s="284"/>
      <c r="VUR3" s="284"/>
      <c r="VUS3" s="284"/>
      <c r="VUT3" s="284"/>
      <c r="VUU3" s="284"/>
      <c r="VUV3" s="284"/>
      <c r="VUW3" s="284"/>
      <c r="VUX3" s="284"/>
      <c r="VUY3" s="284"/>
      <c r="VUZ3" s="284"/>
      <c r="VVA3" s="284"/>
      <c r="VVB3" s="284"/>
      <c r="VVC3" s="284"/>
      <c r="VVD3" s="284"/>
      <c r="VVE3" s="284"/>
      <c r="VVF3" s="284"/>
      <c r="VVG3" s="284"/>
      <c r="VVH3" s="284"/>
      <c r="VVI3" s="284"/>
      <c r="VVJ3" s="284"/>
      <c r="VVK3" s="284"/>
      <c r="VVL3" s="284"/>
      <c r="VVM3" s="284"/>
      <c r="VVN3" s="284"/>
      <c r="VVO3" s="284"/>
      <c r="VVP3" s="284"/>
      <c r="VVQ3" s="284"/>
      <c r="VVR3" s="284"/>
      <c r="VVS3" s="284"/>
      <c r="VVT3" s="284"/>
      <c r="VVU3" s="284"/>
      <c r="VVV3" s="284"/>
      <c r="VVW3" s="284"/>
      <c r="VVX3" s="284"/>
      <c r="VVY3" s="284"/>
      <c r="VVZ3" s="284"/>
      <c r="VWA3" s="284"/>
      <c r="VWB3" s="284"/>
      <c r="VWC3" s="284"/>
      <c r="VWD3" s="284"/>
      <c r="VWE3" s="284"/>
      <c r="VWF3" s="284"/>
      <c r="VWG3" s="284"/>
      <c r="VWH3" s="284"/>
      <c r="VWI3" s="284"/>
      <c r="VWJ3" s="284"/>
      <c r="VWK3" s="284"/>
      <c r="VWL3" s="284"/>
      <c r="VWM3" s="284"/>
      <c r="VWN3" s="284"/>
      <c r="VWO3" s="284"/>
      <c r="VWP3" s="284"/>
      <c r="VWQ3" s="284"/>
      <c r="VWR3" s="284"/>
      <c r="VWS3" s="284"/>
      <c r="VWT3" s="284"/>
      <c r="VWU3" s="284"/>
      <c r="VWV3" s="284"/>
      <c r="VWW3" s="284"/>
      <c r="VWX3" s="284"/>
      <c r="VWY3" s="284"/>
      <c r="VWZ3" s="284"/>
      <c r="VXA3" s="284"/>
      <c r="VXB3" s="284"/>
      <c r="VXC3" s="284"/>
      <c r="VXD3" s="284"/>
      <c r="VXE3" s="284"/>
      <c r="VXF3" s="284"/>
      <c r="VXG3" s="284"/>
      <c r="VXH3" s="284"/>
      <c r="VXI3" s="284"/>
      <c r="VXJ3" s="284"/>
      <c r="VXK3" s="284"/>
      <c r="VXL3" s="284"/>
      <c r="VXM3" s="284"/>
      <c r="VXN3" s="284"/>
      <c r="VXO3" s="284"/>
      <c r="VXP3" s="284"/>
      <c r="VXQ3" s="284"/>
      <c r="VXR3" s="284"/>
      <c r="VXS3" s="284"/>
      <c r="VXT3" s="284"/>
      <c r="VXU3" s="284"/>
      <c r="VXV3" s="284"/>
      <c r="VXW3" s="284"/>
      <c r="VXX3" s="284"/>
      <c r="VXY3" s="284"/>
      <c r="VXZ3" s="284"/>
      <c r="VYA3" s="284"/>
      <c r="VYB3" s="284"/>
      <c r="VYC3" s="284"/>
      <c r="VYD3" s="284"/>
      <c r="VYE3" s="284"/>
      <c r="VYF3" s="284"/>
      <c r="VYG3" s="284"/>
      <c r="VYH3" s="284"/>
      <c r="VYI3" s="284"/>
      <c r="VYJ3" s="284"/>
      <c r="VYK3" s="284"/>
      <c r="VYL3" s="284"/>
      <c r="VYM3" s="284"/>
      <c r="VYN3" s="284"/>
      <c r="VYO3" s="284"/>
      <c r="VYP3" s="284"/>
      <c r="VYQ3" s="284"/>
      <c r="VYR3" s="284"/>
      <c r="VYS3" s="284"/>
      <c r="VYT3" s="284"/>
      <c r="VYU3" s="284"/>
      <c r="VYV3" s="284"/>
      <c r="VYW3" s="284"/>
      <c r="VYX3" s="284"/>
      <c r="VYY3" s="284"/>
      <c r="VYZ3" s="284"/>
      <c r="VZA3" s="284"/>
      <c r="VZB3" s="284"/>
      <c r="VZC3" s="284"/>
      <c r="VZD3" s="284"/>
      <c r="VZE3" s="284"/>
      <c r="VZF3" s="284"/>
      <c r="VZG3" s="284"/>
      <c r="VZH3" s="284"/>
      <c r="VZI3" s="284"/>
      <c r="VZJ3" s="284"/>
      <c r="VZK3" s="284"/>
      <c r="VZL3" s="284"/>
      <c r="VZM3" s="284"/>
      <c r="VZN3" s="284"/>
      <c r="VZO3" s="284"/>
      <c r="VZP3" s="284"/>
      <c r="VZQ3" s="284"/>
      <c r="VZR3" s="284"/>
      <c r="VZS3" s="284"/>
      <c r="VZT3" s="284"/>
      <c r="VZU3" s="284"/>
      <c r="VZV3" s="284"/>
      <c r="VZW3" s="284"/>
      <c r="VZX3" s="284"/>
      <c r="VZY3" s="284"/>
      <c r="VZZ3" s="284"/>
      <c r="WAA3" s="284"/>
      <c r="WAB3" s="284"/>
      <c r="WAC3" s="284"/>
      <c r="WAD3" s="284"/>
      <c r="WAE3" s="284"/>
      <c r="WAF3" s="284"/>
      <c r="WAG3" s="284"/>
      <c r="WAH3" s="284"/>
      <c r="WAI3" s="284"/>
      <c r="WAJ3" s="284"/>
      <c r="WAK3" s="284"/>
      <c r="WAL3" s="284"/>
      <c r="WAM3" s="284"/>
      <c r="WAN3" s="284"/>
      <c r="WAO3" s="284"/>
      <c r="WAP3" s="284"/>
      <c r="WAQ3" s="284"/>
      <c r="WAR3" s="284"/>
      <c r="WAS3" s="284"/>
      <c r="WAT3" s="284"/>
      <c r="WAU3" s="284"/>
      <c r="WAV3" s="284"/>
      <c r="WAW3" s="284"/>
      <c r="WAX3" s="284"/>
      <c r="WAY3" s="284"/>
      <c r="WAZ3" s="284"/>
      <c r="WBA3" s="284"/>
      <c r="WBB3" s="284"/>
      <c r="WBC3" s="284"/>
      <c r="WBD3" s="284"/>
      <c r="WBE3" s="284"/>
      <c r="WBF3" s="284"/>
      <c r="WBG3" s="284"/>
      <c r="WBH3" s="284"/>
      <c r="WBI3" s="284"/>
      <c r="WBJ3" s="284"/>
      <c r="WBK3" s="284"/>
      <c r="WBL3" s="284"/>
      <c r="WBM3" s="284"/>
      <c r="WBN3" s="284"/>
      <c r="WBO3" s="284"/>
      <c r="WBP3" s="284"/>
      <c r="WBQ3" s="284"/>
      <c r="WBR3" s="284"/>
      <c r="WBS3" s="284"/>
      <c r="WBT3" s="284"/>
      <c r="WBU3" s="284"/>
      <c r="WBV3" s="284"/>
      <c r="WBW3" s="284"/>
      <c r="WBX3" s="284"/>
      <c r="WBY3" s="284"/>
      <c r="WBZ3" s="284"/>
      <c r="WCA3" s="284"/>
      <c r="WCB3" s="284"/>
      <c r="WCC3" s="284"/>
      <c r="WCD3" s="284"/>
      <c r="WCE3" s="284"/>
      <c r="WCF3" s="284"/>
      <c r="WCG3" s="284"/>
      <c r="WCH3" s="284"/>
      <c r="WCI3" s="284"/>
      <c r="WCJ3" s="284"/>
      <c r="WCK3" s="284"/>
      <c r="WCL3" s="284"/>
      <c r="WCM3" s="284"/>
      <c r="WCN3" s="284"/>
      <c r="WCO3" s="284"/>
      <c r="WCP3" s="284"/>
      <c r="WCQ3" s="284"/>
      <c r="WCR3" s="284"/>
      <c r="WCS3" s="284"/>
      <c r="WCT3" s="284"/>
      <c r="WCU3" s="284"/>
      <c r="WCV3" s="284"/>
      <c r="WCW3" s="284"/>
      <c r="WCX3" s="284"/>
      <c r="WCY3" s="284"/>
      <c r="WCZ3" s="284"/>
      <c r="WDA3" s="284"/>
      <c r="WDB3" s="284"/>
      <c r="WDC3" s="284"/>
      <c r="WDD3" s="284"/>
      <c r="WDE3" s="284"/>
      <c r="WDF3" s="284"/>
      <c r="WDG3" s="284"/>
      <c r="WDH3" s="284"/>
      <c r="WDI3" s="284"/>
      <c r="WDJ3" s="284"/>
      <c r="WDK3" s="284"/>
      <c r="WDL3" s="284"/>
      <c r="WDM3" s="284"/>
      <c r="WDN3" s="284"/>
      <c r="WDO3" s="284"/>
      <c r="WDP3" s="284"/>
      <c r="WDQ3" s="284"/>
      <c r="WDR3" s="284"/>
      <c r="WDS3" s="284"/>
      <c r="WDT3" s="284"/>
      <c r="WDU3" s="284"/>
      <c r="WDV3" s="284"/>
      <c r="WDW3" s="284"/>
      <c r="WDX3" s="284"/>
      <c r="WDY3" s="284"/>
      <c r="WDZ3" s="284"/>
      <c r="WEA3" s="284"/>
      <c r="WEB3" s="284"/>
      <c r="WEC3" s="284"/>
      <c r="WED3" s="284"/>
      <c r="WEE3" s="284"/>
      <c r="WEF3" s="284"/>
      <c r="WEG3" s="284"/>
      <c r="WEH3" s="284"/>
      <c r="WEI3" s="284"/>
      <c r="WEJ3" s="284"/>
      <c r="WEK3" s="284"/>
      <c r="WEL3" s="284"/>
      <c r="WEM3" s="284"/>
      <c r="WEN3" s="284"/>
      <c r="WEO3" s="284"/>
      <c r="WEP3" s="284"/>
      <c r="WEQ3" s="284"/>
      <c r="WER3" s="284"/>
      <c r="WES3" s="284"/>
      <c r="WET3" s="284"/>
      <c r="WEU3" s="284"/>
      <c r="WEV3" s="284"/>
      <c r="WEW3" s="284"/>
      <c r="WEX3" s="284"/>
      <c r="WEY3" s="284"/>
      <c r="WEZ3" s="284"/>
      <c r="WFA3" s="284"/>
      <c r="WFB3" s="284"/>
      <c r="WFC3" s="284"/>
      <c r="WFD3" s="284"/>
      <c r="WFE3" s="284"/>
      <c r="WFF3" s="284"/>
      <c r="WFG3" s="284"/>
      <c r="WFH3" s="284"/>
      <c r="WFI3" s="284"/>
      <c r="WFJ3" s="284"/>
      <c r="WFK3" s="284"/>
      <c r="WFL3" s="284"/>
      <c r="WFM3" s="284"/>
      <c r="WFN3" s="284"/>
      <c r="WFO3" s="284"/>
      <c r="WFP3" s="284"/>
      <c r="WFQ3" s="284"/>
      <c r="WFR3" s="284"/>
      <c r="WFS3" s="284"/>
      <c r="WFT3" s="284"/>
      <c r="WFU3" s="284"/>
      <c r="WFV3" s="284"/>
      <c r="WFW3" s="284"/>
      <c r="WFX3" s="284"/>
      <c r="WFY3" s="284"/>
      <c r="WFZ3" s="284"/>
      <c r="WGA3" s="284"/>
      <c r="WGB3" s="284"/>
      <c r="WGC3" s="284"/>
      <c r="WGD3" s="284"/>
      <c r="WGE3" s="284"/>
      <c r="WGF3" s="284"/>
      <c r="WGG3" s="284"/>
      <c r="WGH3" s="284"/>
      <c r="WGI3" s="284"/>
      <c r="WGJ3" s="284"/>
      <c r="WGK3" s="284"/>
      <c r="WGL3" s="284"/>
      <c r="WGM3" s="284"/>
      <c r="WGN3" s="284"/>
      <c r="WGO3" s="284"/>
      <c r="WGP3" s="284"/>
      <c r="WGQ3" s="284"/>
      <c r="WGR3" s="284"/>
      <c r="WGS3" s="284"/>
      <c r="WGT3" s="284"/>
      <c r="WGU3" s="284"/>
      <c r="WGV3" s="284"/>
      <c r="WGW3" s="284"/>
      <c r="WGX3" s="284"/>
      <c r="WGY3" s="284"/>
      <c r="WGZ3" s="284"/>
      <c r="WHA3" s="284"/>
      <c r="WHB3" s="284"/>
      <c r="WHC3" s="284"/>
      <c r="WHD3" s="284"/>
      <c r="WHE3" s="284"/>
      <c r="WHF3" s="284"/>
      <c r="WHG3" s="284"/>
      <c r="WHH3" s="284"/>
      <c r="WHI3" s="284"/>
      <c r="WHJ3" s="284"/>
      <c r="WHK3" s="284"/>
      <c r="WHL3" s="284"/>
      <c r="WHM3" s="284"/>
      <c r="WHN3" s="284"/>
      <c r="WHO3" s="284"/>
      <c r="WHP3" s="284"/>
      <c r="WHQ3" s="284"/>
      <c r="WHR3" s="284"/>
      <c r="WHS3" s="284"/>
      <c r="WHT3" s="284"/>
      <c r="WHU3" s="284"/>
      <c r="WHV3" s="284"/>
      <c r="WHW3" s="284"/>
      <c r="WHX3" s="284"/>
      <c r="WHY3" s="284"/>
      <c r="WHZ3" s="284"/>
      <c r="WIA3" s="284"/>
      <c r="WIB3" s="284"/>
      <c r="WIC3" s="284"/>
      <c r="WID3" s="284"/>
      <c r="WIE3" s="284"/>
      <c r="WIF3" s="284"/>
      <c r="WIG3" s="284"/>
      <c r="WIH3" s="284"/>
      <c r="WII3" s="284"/>
      <c r="WIJ3" s="284"/>
      <c r="WIK3" s="284"/>
      <c r="WIL3" s="284"/>
      <c r="WIM3" s="284"/>
      <c r="WIN3" s="284"/>
      <c r="WIO3" s="284"/>
      <c r="WIP3" s="284"/>
      <c r="WIQ3" s="284"/>
      <c r="WIR3" s="284"/>
      <c r="WIS3" s="284"/>
      <c r="WIT3" s="284"/>
      <c r="WIU3" s="284"/>
      <c r="WIV3" s="284"/>
      <c r="WIW3" s="284"/>
      <c r="WIX3" s="284"/>
      <c r="WIY3" s="284"/>
      <c r="WIZ3" s="284"/>
      <c r="WJA3" s="284"/>
      <c r="WJB3" s="284"/>
      <c r="WJC3" s="284"/>
      <c r="WJD3" s="284"/>
      <c r="WJE3" s="284"/>
      <c r="WJF3" s="284"/>
      <c r="WJG3" s="284"/>
      <c r="WJH3" s="284"/>
      <c r="WJI3" s="284"/>
      <c r="WJJ3" s="284"/>
      <c r="WJK3" s="284"/>
      <c r="WJL3" s="284"/>
      <c r="WJM3" s="284"/>
      <c r="WJN3" s="284"/>
      <c r="WJO3" s="284"/>
      <c r="WJP3" s="284"/>
      <c r="WJQ3" s="284"/>
      <c r="WJR3" s="284"/>
      <c r="WJS3" s="284"/>
      <c r="WJT3" s="284"/>
      <c r="WJU3" s="284"/>
      <c r="WJV3" s="284"/>
      <c r="WJW3" s="284"/>
      <c r="WJX3" s="284"/>
      <c r="WJY3" s="284"/>
      <c r="WJZ3" s="284"/>
      <c r="WKA3" s="284"/>
      <c r="WKB3" s="284"/>
      <c r="WKC3" s="284"/>
      <c r="WKD3" s="284"/>
      <c r="WKE3" s="284"/>
      <c r="WKF3" s="284"/>
      <c r="WKG3" s="284"/>
      <c r="WKH3" s="284"/>
      <c r="WKI3" s="284"/>
      <c r="WKJ3" s="284"/>
      <c r="WKK3" s="284"/>
      <c r="WKL3" s="284"/>
      <c r="WKM3" s="284"/>
      <c r="WKN3" s="284"/>
      <c r="WKO3" s="284"/>
      <c r="WKP3" s="284"/>
      <c r="WKQ3" s="284"/>
      <c r="WKR3" s="284"/>
      <c r="WKS3" s="284"/>
      <c r="WKT3" s="284"/>
      <c r="WKU3" s="284"/>
      <c r="WKV3" s="284"/>
      <c r="WKW3" s="284"/>
      <c r="WKX3" s="284"/>
      <c r="WKY3" s="284"/>
      <c r="WKZ3" s="284"/>
      <c r="WLA3" s="284"/>
      <c r="WLB3" s="284"/>
      <c r="WLC3" s="284"/>
      <c r="WLD3" s="284"/>
      <c r="WLE3" s="284"/>
      <c r="WLF3" s="284"/>
      <c r="WLG3" s="284"/>
      <c r="WLH3" s="284"/>
      <c r="WLI3" s="284"/>
      <c r="WLJ3" s="284"/>
      <c r="WLK3" s="284"/>
      <c r="WLL3" s="284"/>
      <c r="WLM3" s="284"/>
      <c r="WLN3" s="284"/>
      <c r="WLO3" s="284"/>
      <c r="WLP3" s="284"/>
      <c r="WLQ3" s="284"/>
      <c r="WLR3" s="284"/>
      <c r="WLS3" s="284"/>
      <c r="WLT3" s="284"/>
      <c r="WLU3" s="284"/>
      <c r="WLV3" s="284"/>
      <c r="WLW3" s="284"/>
      <c r="WLX3" s="284"/>
      <c r="WLY3" s="284"/>
      <c r="WLZ3" s="284"/>
      <c r="WMA3" s="284"/>
      <c r="WMB3" s="284"/>
      <c r="WMC3" s="284"/>
      <c r="WMD3" s="284"/>
      <c r="WME3" s="284"/>
      <c r="WMF3" s="284"/>
      <c r="WMG3" s="284"/>
      <c r="WMH3" s="284"/>
      <c r="WMI3" s="284"/>
      <c r="WMJ3" s="284"/>
      <c r="WMK3" s="284"/>
      <c r="WML3" s="284"/>
      <c r="WMM3" s="284"/>
      <c r="WMN3" s="284"/>
      <c r="WMO3" s="284"/>
      <c r="WMP3" s="284"/>
      <c r="WMQ3" s="284"/>
      <c r="WMR3" s="284"/>
      <c r="WMS3" s="284"/>
      <c r="WMT3" s="284"/>
      <c r="WMU3" s="284"/>
      <c r="WMV3" s="284"/>
      <c r="WMW3" s="284"/>
      <c r="WMX3" s="284"/>
      <c r="WMY3" s="284"/>
      <c r="WMZ3" s="284"/>
      <c r="WNA3" s="284"/>
      <c r="WNB3" s="284"/>
      <c r="WNC3" s="284"/>
      <c r="WND3" s="284"/>
      <c r="WNE3" s="284"/>
      <c r="WNF3" s="284"/>
      <c r="WNG3" s="284"/>
      <c r="WNH3" s="284"/>
      <c r="WNI3" s="284"/>
      <c r="WNJ3" s="284"/>
      <c r="WNK3" s="284"/>
      <c r="WNL3" s="284"/>
      <c r="WNM3" s="284"/>
      <c r="WNN3" s="284"/>
      <c r="WNO3" s="284"/>
      <c r="WNP3" s="284"/>
      <c r="WNQ3" s="284"/>
      <c r="WNR3" s="284"/>
      <c r="WNS3" s="284"/>
      <c r="WNT3" s="284"/>
      <c r="WNU3" s="284"/>
      <c r="WNV3" s="284"/>
      <c r="WNW3" s="284"/>
      <c r="WNX3" s="284"/>
      <c r="WNY3" s="284"/>
      <c r="WNZ3" s="284"/>
      <c r="WOA3" s="284"/>
      <c r="WOB3" s="284"/>
      <c r="WOC3" s="284"/>
      <c r="WOD3" s="284"/>
      <c r="WOE3" s="284"/>
      <c r="WOF3" s="284"/>
      <c r="WOG3" s="284"/>
      <c r="WOH3" s="284"/>
      <c r="WOI3" s="284"/>
      <c r="WOJ3" s="284"/>
      <c r="WOK3" s="284"/>
      <c r="WOL3" s="284"/>
      <c r="WOM3" s="284"/>
      <c r="WON3" s="284"/>
      <c r="WOO3" s="284"/>
      <c r="WOP3" s="284"/>
      <c r="WOQ3" s="284"/>
      <c r="WOR3" s="284"/>
      <c r="WOS3" s="284"/>
      <c r="WOT3" s="284"/>
      <c r="WOU3" s="284"/>
      <c r="WOV3" s="284"/>
      <c r="WOW3" s="284"/>
      <c r="WOX3" s="284"/>
      <c r="WOY3" s="284"/>
      <c r="WOZ3" s="284"/>
      <c r="WPA3" s="284"/>
      <c r="WPB3" s="284"/>
      <c r="WPC3" s="284"/>
      <c r="WPD3" s="284"/>
      <c r="WPE3" s="284"/>
      <c r="WPF3" s="284"/>
      <c r="WPG3" s="284"/>
      <c r="WPH3" s="284"/>
      <c r="WPI3" s="284"/>
      <c r="WPJ3" s="284"/>
      <c r="WPK3" s="284"/>
      <c r="WPL3" s="284"/>
      <c r="WPM3" s="284"/>
      <c r="WPN3" s="284"/>
      <c r="WPO3" s="284"/>
      <c r="WPP3" s="284"/>
      <c r="WPQ3" s="284"/>
      <c r="WPR3" s="284"/>
      <c r="WPS3" s="284"/>
      <c r="WPT3" s="284"/>
      <c r="WPU3" s="284"/>
      <c r="WPV3" s="284"/>
      <c r="WPW3" s="284"/>
      <c r="WPX3" s="284"/>
      <c r="WPY3" s="284"/>
      <c r="WPZ3" s="284"/>
      <c r="WQA3" s="284"/>
      <c r="WQB3" s="284"/>
      <c r="WQC3" s="284"/>
      <c r="WQD3" s="284"/>
      <c r="WQE3" s="284"/>
      <c r="WQF3" s="284"/>
      <c r="WQG3" s="284"/>
      <c r="WQH3" s="284"/>
      <c r="WQI3" s="284"/>
      <c r="WQJ3" s="284"/>
      <c r="WQK3" s="284"/>
      <c r="WQL3" s="284"/>
      <c r="WQM3" s="284"/>
      <c r="WQN3" s="284"/>
      <c r="WQO3" s="284"/>
      <c r="WQP3" s="284"/>
      <c r="WQQ3" s="284"/>
      <c r="WQR3" s="284"/>
      <c r="WQS3" s="284"/>
      <c r="WQT3" s="284"/>
      <c r="WQU3" s="284"/>
      <c r="WQV3" s="284"/>
      <c r="WQW3" s="284"/>
      <c r="WQX3" s="284"/>
      <c r="WQY3" s="284"/>
      <c r="WQZ3" s="284"/>
      <c r="WRA3" s="284"/>
      <c r="WRB3" s="284"/>
      <c r="WRC3" s="284"/>
      <c r="WRD3" s="284"/>
      <c r="WRE3" s="284"/>
      <c r="WRF3" s="284"/>
      <c r="WRG3" s="284"/>
      <c r="WRH3" s="284"/>
      <c r="WRI3" s="284"/>
      <c r="WRJ3" s="284"/>
      <c r="WRK3" s="284"/>
      <c r="WRL3" s="284"/>
      <c r="WRM3" s="284"/>
      <c r="WRN3" s="284"/>
      <c r="WRO3" s="284"/>
      <c r="WRP3" s="284"/>
      <c r="WRQ3" s="284"/>
      <c r="WRR3" s="284"/>
      <c r="WRS3" s="284"/>
      <c r="WRT3" s="284"/>
      <c r="WRU3" s="284"/>
      <c r="WRV3" s="284"/>
      <c r="WRW3" s="284"/>
      <c r="WRX3" s="284"/>
      <c r="WRY3" s="284"/>
      <c r="WRZ3" s="284"/>
      <c r="WSA3" s="284"/>
      <c r="WSB3" s="284"/>
      <c r="WSC3" s="284"/>
      <c r="WSD3" s="284"/>
      <c r="WSE3" s="284"/>
      <c r="WSF3" s="284"/>
      <c r="WSG3" s="284"/>
      <c r="WSH3" s="284"/>
      <c r="WSI3" s="284"/>
      <c r="WSJ3" s="284"/>
      <c r="WSK3" s="284"/>
      <c r="WSL3" s="284"/>
      <c r="WSM3" s="284"/>
      <c r="WSN3" s="284"/>
      <c r="WSO3" s="284"/>
      <c r="WSP3" s="284"/>
      <c r="WSQ3" s="284"/>
      <c r="WSR3" s="284"/>
      <c r="WSS3" s="284"/>
      <c r="WST3" s="284"/>
      <c r="WSU3" s="284"/>
      <c r="WSV3" s="284"/>
      <c r="WSW3" s="284"/>
      <c r="WSX3" s="284"/>
      <c r="WSY3" s="284"/>
      <c r="WSZ3" s="284"/>
      <c r="WTA3" s="284"/>
      <c r="WTB3" s="284"/>
      <c r="WTC3" s="284"/>
      <c r="WTD3" s="284"/>
      <c r="WTE3" s="284"/>
      <c r="WTF3" s="284"/>
      <c r="WTG3" s="284"/>
      <c r="WTH3" s="284"/>
      <c r="WTI3" s="284"/>
      <c r="WTJ3" s="284"/>
      <c r="WTK3" s="284"/>
      <c r="WTL3" s="284"/>
      <c r="WTM3" s="284"/>
      <c r="WTN3" s="284"/>
      <c r="WTO3" s="284"/>
      <c r="WTP3" s="284"/>
      <c r="WTQ3" s="284"/>
      <c r="WTR3" s="284"/>
      <c r="WTS3" s="284"/>
      <c r="WTT3" s="284"/>
      <c r="WTU3" s="284"/>
      <c r="WTV3" s="284"/>
      <c r="WTW3" s="284"/>
      <c r="WTX3" s="284"/>
      <c r="WTY3" s="284"/>
      <c r="WTZ3" s="284"/>
      <c r="WUA3" s="284"/>
      <c r="WUB3" s="284"/>
      <c r="WUC3" s="284"/>
      <c r="WUD3" s="284"/>
      <c r="WUE3" s="284"/>
      <c r="WUF3" s="284"/>
      <c r="WUG3" s="284"/>
      <c r="WUH3" s="284"/>
      <c r="WUI3" s="284"/>
      <c r="WUJ3" s="284"/>
      <c r="WUK3" s="284"/>
      <c r="WUL3" s="284"/>
      <c r="WUM3" s="284"/>
      <c r="WUN3" s="284"/>
      <c r="WUO3" s="284"/>
      <c r="WUP3" s="284"/>
      <c r="WUQ3" s="284"/>
      <c r="WUR3" s="284"/>
      <c r="WUS3" s="284"/>
      <c r="WUT3" s="284"/>
      <c r="WUU3" s="284"/>
      <c r="WUV3" s="284"/>
      <c r="WUW3" s="284"/>
      <c r="WUX3" s="284"/>
      <c r="WUY3" s="284"/>
      <c r="WUZ3" s="284"/>
      <c r="WVA3" s="284"/>
      <c r="WVB3" s="284"/>
      <c r="WVC3" s="284"/>
      <c r="WVD3" s="284"/>
      <c r="WVE3" s="284"/>
      <c r="WVF3" s="284"/>
      <c r="WVG3" s="284"/>
      <c r="WVH3" s="284"/>
      <c r="WVI3" s="284"/>
      <c r="WVJ3" s="284"/>
      <c r="WVK3" s="284"/>
      <c r="WVL3" s="284"/>
      <c r="WVM3" s="284"/>
      <c r="WVN3" s="284"/>
      <c r="WVO3" s="284"/>
      <c r="WVP3" s="284"/>
      <c r="WVQ3" s="284"/>
      <c r="WVR3" s="284"/>
      <c r="WVS3" s="284"/>
      <c r="WVT3" s="284"/>
      <c r="WVU3" s="284"/>
      <c r="WVV3" s="284"/>
      <c r="WVW3" s="284"/>
      <c r="WVX3" s="284"/>
      <c r="WVY3" s="284"/>
      <c r="WVZ3" s="284"/>
      <c r="WWA3" s="284"/>
      <c r="WWB3" s="284"/>
      <c r="WWC3" s="284"/>
      <c r="WWD3" s="284"/>
      <c r="WWE3" s="284"/>
      <c r="WWF3" s="284"/>
      <c r="WWG3" s="284"/>
      <c r="WWH3" s="284"/>
      <c r="WWI3" s="284"/>
      <c r="WWJ3" s="284"/>
      <c r="WWK3" s="284"/>
      <c r="WWL3" s="284"/>
      <c r="WWM3" s="284"/>
      <c r="WWN3" s="284"/>
      <c r="WWO3" s="284"/>
      <c r="WWP3" s="284"/>
      <c r="WWQ3" s="284"/>
      <c r="WWR3" s="284"/>
      <c r="WWS3" s="284"/>
      <c r="WWT3" s="284"/>
      <c r="WWU3" s="284"/>
      <c r="WWV3" s="284"/>
      <c r="WWW3" s="284"/>
      <c r="WWX3" s="284"/>
      <c r="WWY3" s="284"/>
      <c r="WWZ3" s="284"/>
      <c r="WXA3" s="284"/>
      <c r="WXB3" s="284"/>
      <c r="WXC3" s="284"/>
      <c r="WXD3" s="284"/>
      <c r="WXE3" s="284"/>
      <c r="WXF3" s="284"/>
      <c r="WXG3" s="284"/>
      <c r="WXH3" s="284"/>
      <c r="WXI3" s="284"/>
      <c r="WXJ3" s="284"/>
      <c r="WXK3" s="284"/>
      <c r="WXL3" s="284"/>
      <c r="WXM3" s="284"/>
      <c r="WXN3" s="284"/>
      <c r="WXO3" s="284"/>
      <c r="WXP3" s="284"/>
      <c r="WXQ3" s="284"/>
      <c r="WXR3" s="284"/>
      <c r="WXS3" s="284"/>
      <c r="WXT3" s="284"/>
      <c r="WXU3" s="284"/>
      <c r="WXV3" s="284"/>
      <c r="WXW3" s="284"/>
      <c r="WXX3" s="284"/>
      <c r="WXY3" s="284"/>
      <c r="WXZ3" s="284"/>
      <c r="WYA3" s="284"/>
      <c r="WYB3" s="284"/>
      <c r="WYC3" s="284"/>
      <c r="WYD3" s="284"/>
      <c r="WYE3" s="284"/>
      <c r="WYF3" s="284"/>
      <c r="WYG3" s="284"/>
      <c r="WYH3" s="284"/>
      <c r="WYI3" s="284"/>
      <c r="WYJ3" s="284"/>
      <c r="WYK3" s="284"/>
      <c r="WYL3" s="284"/>
      <c r="WYM3" s="284"/>
      <c r="WYN3" s="284"/>
      <c r="WYO3" s="284"/>
      <c r="WYP3" s="284"/>
      <c r="WYQ3" s="284"/>
      <c r="WYR3" s="284"/>
      <c r="WYS3" s="284"/>
      <c r="WYT3" s="284"/>
      <c r="WYU3" s="284"/>
      <c r="WYV3" s="284"/>
      <c r="WYW3" s="284"/>
      <c r="WYX3" s="284"/>
      <c r="WYY3" s="284"/>
      <c r="WYZ3" s="284"/>
      <c r="WZA3" s="284"/>
      <c r="WZB3" s="284"/>
      <c r="WZC3" s="284"/>
      <c r="WZD3" s="284"/>
      <c r="WZE3" s="284"/>
      <c r="WZF3" s="284"/>
      <c r="WZG3" s="284"/>
      <c r="WZH3" s="284"/>
      <c r="WZI3" s="284"/>
      <c r="WZJ3" s="284"/>
      <c r="WZK3" s="284"/>
      <c r="WZL3" s="284"/>
      <c r="WZM3" s="284"/>
      <c r="WZN3" s="284"/>
      <c r="WZO3" s="284"/>
      <c r="WZP3" s="284"/>
      <c r="WZQ3" s="284"/>
      <c r="WZR3" s="284"/>
      <c r="WZS3" s="284"/>
      <c r="WZT3" s="284"/>
      <c r="WZU3" s="284"/>
      <c r="WZV3" s="284"/>
      <c r="WZW3" s="284"/>
      <c r="WZX3" s="284"/>
      <c r="WZY3" s="284"/>
      <c r="WZZ3" s="284"/>
      <c r="XAA3" s="284"/>
      <c r="XAB3" s="284"/>
      <c r="XAC3" s="284"/>
      <c r="XAD3" s="284"/>
      <c r="XAE3" s="284"/>
      <c r="XAF3" s="284"/>
      <c r="XAG3" s="284"/>
      <c r="XAH3" s="284"/>
      <c r="XAI3" s="284"/>
      <c r="XAJ3" s="284"/>
      <c r="XAK3" s="284"/>
      <c r="XAL3" s="284"/>
      <c r="XAM3" s="284"/>
      <c r="XAN3" s="284"/>
      <c r="XAO3" s="284"/>
      <c r="XAP3" s="284"/>
      <c r="XAQ3" s="284"/>
      <c r="XAR3" s="284"/>
      <c r="XAS3" s="284"/>
      <c r="XAT3" s="284"/>
      <c r="XAU3" s="284"/>
      <c r="XAV3" s="284"/>
      <c r="XAW3" s="284"/>
      <c r="XAX3" s="284"/>
      <c r="XAY3" s="284"/>
      <c r="XAZ3" s="284"/>
      <c r="XBA3" s="284"/>
      <c r="XBB3" s="284"/>
      <c r="XBC3" s="284"/>
      <c r="XBD3" s="284"/>
      <c r="XBE3" s="284"/>
      <c r="XBF3" s="284"/>
      <c r="XBG3" s="284"/>
      <c r="XBH3" s="284"/>
      <c r="XBI3" s="284"/>
      <c r="XBJ3" s="284"/>
      <c r="XBK3" s="284"/>
      <c r="XBL3" s="284"/>
      <c r="XBM3" s="284"/>
      <c r="XBN3" s="284"/>
      <c r="XBO3" s="284"/>
      <c r="XBP3" s="284"/>
      <c r="XBQ3" s="284"/>
      <c r="XBR3" s="284"/>
      <c r="XBS3" s="284"/>
      <c r="XBT3" s="284"/>
      <c r="XBU3" s="284"/>
      <c r="XBV3" s="284"/>
      <c r="XBW3" s="284"/>
      <c r="XBX3" s="284"/>
      <c r="XBY3" s="284"/>
      <c r="XBZ3" s="284"/>
      <c r="XCA3" s="284"/>
      <c r="XCB3" s="284"/>
      <c r="XCC3" s="284"/>
      <c r="XCD3" s="284"/>
      <c r="XCE3" s="284"/>
      <c r="XCF3" s="284"/>
      <c r="XCG3" s="284"/>
      <c r="XCH3" s="284"/>
      <c r="XCI3" s="284"/>
      <c r="XCJ3" s="284"/>
      <c r="XCK3" s="284"/>
      <c r="XCL3" s="284"/>
      <c r="XCM3" s="284"/>
      <c r="XCN3" s="284"/>
      <c r="XCO3" s="284"/>
      <c r="XCP3" s="284"/>
      <c r="XCQ3" s="284"/>
      <c r="XCR3" s="284"/>
      <c r="XCS3" s="284"/>
      <c r="XCT3" s="284"/>
      <c r="XCU3" s="284"/>
      <c r="XCV3" s="284"/>
      <c r="XCW3" s="284"/>
      <c r="XCX3" s="284"/>
      <c r="XCY3" s="284"/>
      <c r="XCZ3" s="284"/>
      <c r="XDA3" s="284"/>
      <c r="XDB3" s="284"/>
      <c r="XDC3" s="284"/>
      <c r="XDD3" s="284"/>
      <c r="XDE3" s="284"/>
      <c r="XDF3" s="284"/>
      <c r="XDG3" s="284"/>
      <c r="XDH3" s="284"/>
      <c r="XDI3" s="284"/>
      <c r="XDJ3" s="284"/>
      <c r="XDK3" s="284"/>
      <c r="XDL3" s="284"/>
      <c r="XDM3" s="284"/>
      <c r="XDN3" s="284"/>
      <c r="XDO3" s="284"/>
      <c r="XDP3" s="284"/>
      <c r="XDQ3" s="284"/>
      <c r="XDR3" s="284"/>
      <c r="XDS3" s="284"/>
      <c r="XDT3" s="284"/>
      <c r="XDU3" s="284"/>
      <c r="XDV3" s="284"/>
      <c r="XDW3" s="284"/>
      <c r="XDX3" s="284"/>
      <c r="XDY3" s="284"/>
      <c r="XDZ3" s="284"/>
      <c r="XEA3" s="284"/>
      <c r="XEB3" s="284"/>
      <c r="XEC3" s="284"/>
      <c r="XED3" s="284"/>
      <c r="XEE3" s="284"/>
      <c r="XEF3" s="284"/>
      <c r="XEG3" s="284"/>
      <c r="XEH3" s="284"/>
      <c r="XEI3" s="284"/>
      <c r="XEJ3" s="284"/>
      <c r="XEK3" s="284"/>
      <c r="XEL3" s="284"/>
      <c r="XEM3" s="284"/>
      <c r="XEN3" s="284"/>
      <c r="XEO3" s="284"/>
      <c r="XEP3" s="284"/>
      <c r="XEQ3" s="284"/>
      <c r="XER3" s="284"/>
      <c r="XES3" s="284"/>
      <c r="XET3" s="284"/>
      <c r="XEU3" s="284"/>
      <c r="XEV3" s="284"/>
      <c r="XEW3" s="284"/>
      <c r="XEX3" s="284"/>
      <c r="XEY3" s="284"/>
      <c r="XEZ3" s="284"/>
      <c r="XFA3" s="284"/>
      <c r="XFB3" s="284"/>
      <c r="XFC3" s="284"/>
      <c r="XFD3" s="284"/>
    </row>
    <row r="4" spans="1:16384">
      <c r="A4" s="5"/>
      <c r="B4" s="6"/>
      <c r="C4" s="284"/>
      <c r="D4" s="284"/>
      <c r="E4" s="284"/>
      <c r="F4" s="284"/>
      <c r="G4" s="284"/>
      <c r="H4" s="284"/>
      <c r="I4" s="284"/>
      <c r="J4" s="6"/>
      <c r="K4" s="6"/>
      <c r="L4" s="6"/>
      <c r="M4" s="6"/>
      <c r="N4" s="6"/>
      <c r="O4" s="6"/>
      <c r="P4" s="6"/>
      <c r="Q4" s="6"/>
      <c r="R4" s="6"/>
      <c r="S4" s="6"/>
      <c r="T4" s="6"/>
      <c r="U4" s="6"/>
      <c r="V4" s="6"/>
      <c r="W4" s="6"/>
      <c r="X4" s="6"/>
      <c r="Y4" s="6"/>
      <c r="Z4" s="6"/>
    </row>
    <row r="5" spans="1:16384" s="6" customFormat="1" ht="14.25">
      <c r="A5" s="5"/>
      <c r="C5" s="70" t="s">
        <v>110</v>
      </c>
    </row>
    <row r="6" spans="1:16384" s="6" customFormat="1" ht="14.25">
      <c r="A6" s="5"/>
      <c r="C6" s="89" t="s">
        <v>211</v>
      </c>
    </row>
    <row r="7" spans="1:16384" s="6" customFormat="1" ht="14.25">
      <c r="A7" s="5"/>
      <c r="C7" s="89" t="s">
        <v>212</v>
      </c>
    </row>
    <row r="8" spans="1:16384" s="6" customFormat="1" ht="14.25">
      <c r="A8" s="5"/>
      <c r="C8" s="90" t="s">
        <v>213</v>
      </c>
    </row>
    <row r="9" spans="1:16384" s="6" customFormat="1" ht="14.25">
      <c r="A9" s="5"/>
      <c r="C9" s="70"/>
    </row>
    <row r="10" spans="1:16384">
      <c r="A10" s="5"/>
      <c r="B10" s="6"/>
      <c r="C10" s="8" t="s">
        <v>114</v>
      </c>
      <c r="D10" s="5"/>
      <c r="E10" s="5"/>
      <c r="F10" s="5"/>
      <c r="G10" s="5"/>
      <c r="H10" s="5"/>
      <c r="I10" s="5"/>
      <c r="J10" s="5"/>
      <c r="K10" s="5"/>
      <c r="L10" s="5"/>
      <c r="M10" s="5"/>
      <c r="N10" s="5"/>
      <c r="O10" s="5"/>
      <c r="P10" s="5"/>
      <c r="Q10" s="5"/>
      <c r="R10" s="5"/>
      <c r="S10" s="5"/>
      <c r="T10" s="5"/>
      <c r="U10" s="5"/>
      <c r="V10" s="5"/>
      <c r="W10" s="5"/>
      <c r="X10" s="5"/>
      <c r="Y10" s="5"/>
      <c r="Z10" s="5"/>
    </row>
    <row r="11" spans="1:16384" ht="9.6" customHeight="1">
      <c r="A11" s="5"/>
      <c r="B11" s="6"/>
      <c r="C11" s="6"/>
      <c r="D11" s="6"/>
      <c r="E11" s="6"/>
      <c r="F11" s="6"/>
      <c r="G11" s="6"/>
      <c r="H11" s="47"/>
      <c r="I11" s="47"/>
      <c r="J11" s="47"/>
      <c r="K11" s="47"/>
      <c r="L11" s="47"/>
      <c r="M11" s="47"/>
      <c r="N11" s="47"/>
      <c r="O11" s="47"/>
      <c r="P11" s="47"/>
      <c r="Q11" s="47"/>
      <c r="R11" s="47"/>
      <c r="S11" s="47"/>
      <c r="T11" s="47"/>
      <c r="U11" s="47"/>
      <c r="V11" s="47"/>
      <c r="W11" s="47"/>
      <c r="X11" s="47"/>
      <c r="Y11" s="47"/>
      <c r="Z11" s="47"/>
    </row>
    <row r="12" spans="1:16384">
      <c r="A12" s="5"/>
      <c r="B12" s="6"/>
      <c r="C12" s="296" t="s">
        <v>214</v>
      </c>
      <c r="D12" s="296"/>
      <c r="E12" s="296"/>
      <c r="F12" s="296"/>
      <c r="G12" s="296"/>
      <c r="H12" s="296"/>
      <c r="I12" s="47"/>
      <c r="J12" s="47"/>
      <c r="K12" s="47"/>
      <c r="L12" s="47"/>
      <c r="M12" s="47"/>
      <c r="N12" s="47"/>
      <c r="O12" s="47"/>
      <c r="P12" s="47"/>
      <c r="Q12" s="47"/>
      <c r="R12" s="47"/>
      <c r="S12" s="47"/>
      <c r="T12" s="47"/>
      <c r="U12" s="47"/>
      <c r="V12" s="47"/>
      <c r="W12" s="47"/>
      <c r="X12" s="47"/>
      <c r="Y12" s="47"/>
      <c r="Z12" s="47"/>
    </row>
    <row r="13" spans="1:16384" ht="9.6" customHeight="1">
      <c r="A13" s="5"/>
      <c r="B13" s="6"/>
      <c r="C13" s="6"/>
      <c r="D13" s="6"/>
      <c r="E13" s="6"/>
      <c r="F13" s="6"/>
      <c r="G13" s="6"/>
      <c r="H13" s="47"/>
      <c r="I13" s="47"/>
      <c r="J13" s="47"/>
      <c r="K13" s="47"/>
      <c r="L13" s="47"/>
      <c r="M13" s="47"/>
      <c r="N13" s="47"/>
      <c r="O13" s="47"/>
      <c r="P13" s="47"/>
      <c r="Q13" s="47"/>
      <c r="R13" s="47"/>
      <c r="S13" s="47"/>
      <c r="T13" s="47"/>
      <c r="U13" s="47"/>
      <c r="V13" s="47"/>
      <c r="W13" s="47"/>
      <c r="X13" s="47"/>
      <c r="Y13" s="47"/>
      <c r="Z13" s="47"/>
    </row>
    <row r="14" spans="1:16384">
      <c r="A14" s="5"/>
      <c r="B14" s="6"/>
      <c r="C14" s="294" t="s">
        <v>116</v>
      </c>
      <c r="D14" s="46" t="s">
        <v>117</v>
      </c>
      <c r="E14" s="72"/>
      <c r="F14" s="72"/>
      <c r="G14" s="6"/>
      <c r="H14" s="6"/>
      <c r="I14" s="6"/>
      <c r="J14" s="6"/>
      <c r="K14" s="11"/>
      <c r="L14" s="11"/>
      <c r="M14" s="11"/>
      <c r="N14" s="11"/>
      <c r="O14" s="11"/>
      <c r="P14" s="11"/>
      <c r="Q14" s="11"/>
      <c r="R14" s="11"/>
      <c r="S14" s="11"/>
      <c r="T14" s="11"/>
      <c r="U14" s="11"/>
      <c r="V14" s="11"/>
      <c r="W14" s="11"/>
      <c r="X14" s="11"/>
      <c r="Y14" s="11"/>
      <c r="Z14" s="11"/>
    </row>
    <row r="15" spans="1:16384">
      <c r="A15" s="5"/>
      <c r="B15" s="6"/>
      <c r="C15" s="295"/>
      <c r="D15" s="46" t="s">
        <v>118</v>
      </c>
      <c r="E15" s="73"/>
      <c r="F15" s="73"/>
      <c r="G15" s="52"/>
      <c r="H15" s="52"/>
      <c r="I15" s="44"/>
      <c r="J15" s="6"/>
      <c r="K15" s="11"/>
      <c r="L15" s="11"/>
      <c r="M15" s="11"/>
      <c r="N15" s="11"/>
      <c r="O15" s="11"/>
      <c r="P15" s="11"/>
      <c r="Q15" s="11"/>
      <c r="R15" s="11"/>
      <c r="S15" s="11"/>
      <c r="T15" s="11"/>
      <c r="U15" s="11"/>
      <c r="V15" s="11"/>
      <c r="W15" s="11"/>
      <c r="X15" s="11"/>
      <c r="Y15" s="11"/>
      <c r="Z15" s="11"/>
    </row>
    <row r="16" spans="1:16384">
      <c r="A16" s="5"/>
      <c r="B16" s="6"/>
      <c r="C16" s="60" t="s">
        <v>119</v>
      </c>
      <c r="D16" s="13" t="s">
        <v>120</v>
      </c>
      <c r="E16" s="71"/>
      <c r="F16" s="71"/>
      <c r="G16" s="52"/>
      <c r="H16" s="52"/>
      <c r="I16" s="44"/>
      <c r="J16" s="6"/>
      <c r="K16" s="11"/>
      <c r="L16" s="11"/>
      <c r="M16" s="11"/>
      <c r="N16" s="11"/>
      <c r="O16" s="11"/>
      <c r="P16" s="11"/>
      <c r="Q16" s="11"/>
      <c r="R16" s="11"/>
      <c r="S16" s="11"/>
      <c r="T16" s="11"/>
      <c r="U16" s="11"/>
      <c r="V16" s="11"/>
      <c r="W16" s="11"/>
      <c r="X16" s="11"/>
      <c r="Y16" s="11"/>
      <c r="Z16" s="11"/>
    </row>
    <row r="17" spans="1:33">
      <c r="A17" s="5"/>
      <c r="B17" s="6"/>
      <c r="C17" s="60" t="s">
        <v>121</v>
      </c>
      <c r="D17" s="13">
        <v>119731</v>
      </c>
      <c r="E17" s="71"/>
      <c r="F17" s="71"/>
      <c r="G17" s="52"/>
      <c r="H17" s="52"/>
      <c r="I17" s="44"/>
      <c r="J17" s="6"/>
      <c r="K17" s="11"/>
      <c r="L17" s="11"/>
      <c r="M17" s="11"/>
      <c r="N17" s="11"/>
      <c r="O17" s="11"/>
      <c r="P17" s="11"/>
      <c r="Q17" s="11"/>
      <c r="R17" s="11"/>
      <c r="S17" s="11"/>
      <c r="T17" s="11"/>
      <c r="U17" s="11"/>
      <c r="V17" s="11"/>
      <c r="W17" s="11"/>
      <c r="X17" s="11"/>
      <c r="Y17" s="11"/>
      <c r="Z17" s="11"/>
    </row>
    <row r="18" spans="1:33">
      <c r="A18" s="5"/>
      <c r="B18" s="6"/>
      <c r="C18" s="60" t="s">
        <v>51</v>
      </c>
      <c r="D18" s="13" t="s">
        <v>120</v>
      </c>
      <c r="E18" s="71"/>
      <c r="F18" s="71"/>
      <c r="G18" s="52"/>
      <c r="H18" s="52"/>
      <c r="I18" s="44"/>
      <c r="J18" s="6"/>
      <c r="K18" s="11"/>
      <c r="L18" s="11"/>
      <c r="M18" s="11"/>
      <c r="N18" s="11"/>
      <c r="O18" s="11"/>
      <c r="P18" s="11"/>
      <c r="Q18" s="11"/>
      <c r="R18" s="11"/>
      <c r="S18" s="11"/>
      <c r="T18" s="11"/>
      <c r="U18" s="11"/>
      <c r="V18" s="11"/>
      <c r="W18" s="11"/>
      <c r="X18" s="11"/>
      <c r="Y18" s="11"/>
      <c r="Z18" s="11"/>
    </row>
    <row r="19" spans="1:33">
      <c r="A19" s="5"/>
      <c r="B19" s="6"/>
      <c r="C19" s="60" t="s">
        <v>123</v>
      </c>
      <c r="D19" s="13">
        <v>70772</v>
      </c>
      <c r="E19" s="71"/>
      <c r="F19" s="71"/>
      <c r="G19" s="52"/>
      <c r="H19" s="52"/>
      <c r="I19" s="44"/>
      <c r="J19" s="6"/>
      <c r="K19" s="11"/>
      <c r="L19" s="11"/>
      <c r="M19" s="11"/>
      <c r="N19" s="11"/>
      <c r="O19" s="11"/>
      <c r="P19" s="11"/>
      <c r="Q19" s="11"/>
      <c r="R19" s="11"/>
      <c r="S19" s="11"/>
      <c r="T19" s="11"/>
      <c r="U19" s="11"/>
      <c r="V19" s="11"/>
      <c r="W19" s="11"/>
      <c r="X19" s="11"/>
      <c r="Y19" s="11"/>
      <c r="Z19" s="11"/>
    </row>
    <row r="20" spans="1:33">
      <c r="A20" s="5"/>
      <c r="B20" s="6"/>
      <c r="C20" s="48" t="s">
        <v>124</v>
      </c>
      <c r="D20" s="14">
        <v>192085</v>
      </c>
      <c r="E20" s="74"/>
      <c r="F20" s="71"/>
      <c r="G20" s="52"/>
      <c r="H20" s="52"/>
      <c r="I20" s="44"/>
      <c r="J20" s="6"/>
      <c r="K20" s="11"/>
      <c r="L20" s="11"/>
      <c r="M20" s="11"/>
      <c r="N20" s="11"/>
      <c r="O20" s="11"/>
      <c r="P20" s="11"/>
      <c r="Q20" s="11"/>
      <c r="R20" s="11"/>
      <c r="S20" s="11"/>
      <c r="T20" s="11"/>
      <c r="U20" s="11"/>
      <c r="V20" s="11"/>
      <c r="W20" s="11"/>
      <c r="X20" s="11"/>
      <c r="Y20" s="11"/>
      <c r="Z20" s="11"/>
    </row>
    <row r="21" spans="1:33">
      <c r="A21" s="5"/>
      <c r="B21" s="6"/>
      <c r="C21" s="59" t="s">
        <v>215</v>
      </c>
      <c r="D21" s="52"/>
      <c r="E21" s="52"/>
      <c r="F21" s="52"/>
      <c r="G21" s="52"/>
      <c r="H21" s="52"/>
      <c r="I21" s="44"/>
      <c r="J21" s="6"/>
      <c r="K21" s="11"/>
      <c r="L21" s="11"/>
      <c r="M21" s="11"/>
      <c r="N21" s="11"/>
      <c r="O21" s="11"/>
      <c r="P21" s="11"/>
      <c r="Q21" s="11"/>
      <c r="R21" s="11"/>
      <c r="S21" s="11"/>
      <c r="T21" s="11"/>
      <c r="U21" s="11"/>
      <c r="V21" s="11"/>
      <c r="W21" s="11"/>
      <c r="X21" s="11"/>
      <c r="Y21" s="11"/>
      <c r="Z21" s="11"/>
    </row>
    <row r="22" spans="1:33">
      <c r="A22" s="5"/>
      <c r="B22" s="6"/>
      <c r="C22" s="52"/>
      <c r="D22" s="52"/>
      <c r="E22" s="52"/>
      <c r="F22" s="52"/>
      <c r="G22" s="52"/>
      <c r="H22" s="52"/>
      <c r="I22" s="44"/>
      <c r="J22" s="6"/>
      <c r="K22" s="11"/>
      <c r="L22" s="11"/>
      <c r="M22" s="11"/>
      <c r="N22" s="11"/>
      <c r="O22" s="11"/>
      <c r="P22" s="11"/>
      <c r="Q22" s="11"/>
      <c r="R22" s="11"/>
      <c r="S22" s="11"/>
      <c r="T22" s="11"/>
      <c r="U22" s="11"/>
      <c r="V22" s="11"/>
      <c r="W22" s="11"/>
      <c r="X22" s="11"/>
      <c r="Y22" s="11"/>
      <c r="Z22" s="11"/>
    </row>
    <row r="23" spans="1:33">
      <c r="A23" s="5"/>
      <c r="B23" s="6"/>
      <c r="C23" s="294" t="s">
        <v>116</v>
      </c>
      <c r="D23" s="50" t="s">
        <v>126</v>
      </c>
      <c r="E23" s="82"/>
      <c r="F23" s="72"/>
      <c r="G23" s="52"/>
      <c r="H23" s="52"/>
      <c r="I23" s="44"/>
      <c r="J23" s="6"/>
      <c r="K23" s="11"/>
      <c r="L23" s="11"/>
      <c r="M23" s="11"/>
      <c r="N23" s="11"/>
      <c r="O23" s="11"/>
      <c r="P23" s="11"/>
      <c r="Q23" s="11"/>
      <c r="R23" s="11"/>
      <c r="S23" s="11"/>
      <c r="T23" s="11"/>
      <c r="U23" s="11"/>
      <c r="V23" s="11"/>
      <c r="W23" s="11"/>
      <c r="X23" s="11"/>
      <c r="Y23" s="11"/>
      <c r="Z23" s="11"/>
    </row>
    <row r="24" spans="1:33">
      <c r="A24" s="5"/>
      <c r="B24" s="6"/>
      <c r="C24" s="295"/>
      <c r="D24" s="50" t="s">
        <v>118</v>
      </c>
      <c r="E24" s="83"/>
      <c r="F24" s="73"/>
      <c r="G24" s="52"/>
      <c r="H24" s="52"/>
      <c r="I24" s="44"/>
      <c r="J24" s="6"/>
      <c r="K24" s="11"/>
      <c r="L24" s="11"/>
      <c r="M24" s="11"/>
      <c r="N24" s="11"/>
      <c r="O24" s="11"/>
      <c r="P24" s="11"/>
      <c r="Q24" s="11"/>
      <c r="R24" s="11"/>
      <c r="S24" s="11"/>
      <c r="T24" s="11"/>
      <c r="U24" s="11"/>
      <c r="V24" s="11"/>
      <c r="W24" s="11"/>
      <c r="X24" s="11"/>
      <c r="Y24" s="11"/>
      <c r="Z24" s="11"/>
    </row>
    <row r="25" spans="1:33">
      <c r="A25" s="5"/>
      <c r="B25" s="6"/>
      <c r="C25" s="12" t="s">
        <v>127</v>
      </c>
      <c r="D25" s="78">
        <f>D19/SUM(D20)</f>
        <v>0.36844105474139055</v>
      </c>
      <c r="E25" s="84"/>
      <c r="F25" s="80"/>
      <c r="G25" s="52"/>
      <c r="H25" s="52"/>
      <c r="I25" s="44"/>
      <c r="J25" s="6"/>
      <c r="K25" s="11"/>
      <c r="L25" s="11"/>
      <c r="M25" s="11"/>
      <c r="N25" s="11"/>
      <c r="O25" s="11"/>
      <c r="P25" s="11"/>
      <c r="Q25" s="11"/>
      <c r="R25" s="11"/>
      <c r="S25" s="11"/>
      <c r="T25" s="11"/>
      <c r="U25" s="11"/>
      <c r="V25" s="11"/>
      <c r="W25" s="11"/>
      <c r="X25" s="11"/>
      <c r="Y25" s="11"/>
      <c r="Z25" s="11"/>
    </row>
    <row r="26" spans="1:33">
      <c r="A26" s="5"/>
      <c r="B26" s="6"/>
      <c r="C26" s="12" t="s">
        <v>128</v>
      </c>
      <c r="D26" s="105">
        <v>0</v>
      </c>
      <c r="E26" s="84"/>
      <c r="F26" s="109"/>
      <c r="G26" s="52"/>
      <c r="H26" s="52"/>
      <c r="I26" s="44"/>
      <c r="J26" s="6"/>
      <c r="K26" s="11"/>
      <c r="L26" s="11"/>
      <c r="M26" s="11"/>
      <c r="N26" s="11"/>
      <c r="O26" s="11"/>
      <c r="P26" s="11"/>
      <c r="Q26" s="11"/>
      <c r="R26" s="11"/>
      <c r="S26" s="11"/>
      <c r="T26" s="11"/>
      <c r="U26" s="11"/>
      <c r="V26" s="11"/>
      <c r="W26" s="11"/>
      <c r="X26" s="11"/>
      <c r="Y26" s="11"/>
      <c r="Z26" s="11"/>
    </row>
    <row r="27" spans="1:33">
      <c r="A27" s="5"/>
      <c r="B27" s="6"/>
      <c r="C27" s="12" t="s">
        <v>129</v>
      </c>
      <c r="D27" s="105">
        <f>1-D25</f>
        <v>0.63155894525860945</v>
      </c>
      <c r="E27" s="84"/>
      <c r="F27" s="80"/>
      <c r="G27" s="52"/>
      <c r="H27" s="52"/>
      <c r="I27" s="44"/>
      <c r="J27" s="6"/>
      <c r="K27" s="11"/>
      <c r="L27" s="11"/>
      <c r="M27" s="11"/>
      <c r="N27" s="11"/>
      <c r="O27" s="11"/>
      <c r="P27" s="11"/>
      <c r="Q27" s="11"/>
      <c r="R27" s="11"/>
      <c r="S27" s="11"/>
      <c r="T27" s="11"/>
      <c r="U27" s="11"/>
      <c r="V27" s="11"/>
      <c r="W27" s="11"/>
      <c r="X27" s="11"/>
      <c r="Y27" s="11"/>
      <c r="Z27" s="11"/>
    </row>
    <row r="28" spans="1:33">
      <c r="A28" s="5"/>
      <c r="B28" s="6"/>
      <c r="C28" s="48" t="s">
        <v>124</v>
      </c>
      <c r="D28" s="106">
        <f>SUM(D25:D27)</f>
        <v>1</v>
      </c>
      <c r="E28" s="85"/>
      <c r="F28" s="81"/>
      <c r="G28" s="52"/>
      <c r="H28" s="52"/>
      <c r="I28" s="44"/>
      <c r="J28" s="6"/>
      <c r="K28" s="11"/>
      <c r="L28" s="11"/>
      <c r="M28" s="11"/>
      <c r="N28" s="11"/>
      <c r="O28" s="11"/>
      <c r="P28" s="11"/>
      <c r="Q28" s="11"/>
      <c r="R28" s="11"/>
      <c r="S28" s="11"/>
      <c r="T28" s="11"/>
      <c r="U28" s="11"/>
      <c r="V28" s="11"/>
      <c r="W28" s="11"/>
      <c r="X28" s="11"/>
      <c r="Y28" s="11"/>
      <c r="Z28" s="11"/>
    </row>
    <row r="29" spans="1:33">
      <c r="A29" s="5"/>
      <c r="B29" s="6"/>
      <c r="C29" s="52"/>
      <c r="D29" s="52"/>
      <c r="E29" s="52"/>
      <c r="F29" s="52"/>
      <c r="G29" s="52"/>
      <c r="H29" s="52"/>
      <c r="I29" s="44"/>
      <c r="J29" s="6"/>
      <c r="K29" s="11"/>
      <c r="L29" s="11"/>
      <c r="M29" s="11"/>
      <c r="N29" s="11"/>
      <c r="O29" s="11"/>
      <c r="P29" s="11"/>
      <c r="Q29" s="11"/>
      <c r="R29" s="11"/>
      <c r="S29" s="11"/>
      <c r="T29" s="11"/>
      <c r="U29" s="11"/>
      <c r="V29" s="11"/>
      <c r="W29" s="11"/>
      <c r="X29" s="11"/>
      <c r="Y29" s="11"/>
      <c r="Z29" s="11"/>
    </row>
    <row r="30" spans="1:33" ht="16.5">
      <c r="A30" s="56"/>
      <c r="B30" s="6"/>
      <c r="C30" s="8" t="s">
        <v>130</v>
      </c>
      <c r="D30" s="5"/>
      <c r="E30" s="5"/>
      <c r="F30" s="5"/>
      <c r="G30" s="5"/>
      <c r="H30" s="5"/>
      <c r="I30" s="5"/>
      <c r="J30" s="5"/>
      <c r="K30" s="5"/>
      <c r="L30" s="5"/>
      <c r="M30" s="5"/>
      <c r="N30" s="5"/>
      <c r="O30" s="5"/>
      <c r="P30" s="5"/>
      <c r="Q30" s="5"/>
      <c r="R30" s="5"/>
      <c r="S30" s="5"/>
      <c r="T30" s="5"/>
      <c r="U30" s="5"/>
      <c r="V30" s="5"/>
      <c r="W30" s="5"/>
      <c r="X30" s="5"/>
      <c r="Y30" s="5"/>
      <c r="Z30" s="5"/>
      <c r="AA30" s="6"/>
    </row>
    <row r="31" spans="1:33" ht="16.5">
      <c r="A31" s="5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53.1" customHeight="1">
      <c r="A32" s="5"/>
      <c r="B32" s="6"/>
      <c r="C32" s="284" t="s">
        <v>216</v>
      </c>
      <c r="D32" s="284"/>
      <c r="E32" s="284"/>
      <c r="F32" s="284"/>
      <c r="G32" s="284"/>
      <c r="H32" s="284"/>
      <c r="I32" s="47"/>
      <c r="J32" s="47"/>
      <c r="K32" s="47"/>
      <c r="L32" s="47"/>
      <c r="M32" s="47"/>
      <c r="N32" s="47"/>
      <c r="O32" s="47"/>
      <c r="P32" s="47"/>
      <c r="Q32" s="47"/>
      <c r="R32" s="47"/>
      <c r="S32" s="47"/>
      <c r="T32" s="47"/>
      <c r="U32" s="47"/>
      <c r="V32" s="47"/>
      <c r="W32" s="47"/>
      <c r="X32" s="47"/>
      <c r="Y32" s="47"/>
      <c r="Z32" s="47"/>
    </row>
    <row r="33" spans="1:26" ht="16.5">
      <c r="A33" s="56"/>
      <c r="B33" s="54"/>
      <c r="C33" s="57"/>
      <c r="D33" s="55"/>
      <c r="E33" s="55"/>
      <c r="F33" s="55"/>
      <c r="G33" s="55"/>
      <c r="H33" s="52"/>
      <c r="I33" s="52"/>
      <c r="J33" s="52"/>
      <c r="K33" s="52"/>
      <c r="L33" s="52"/>
      <c r="M33" s="52"/>
      <c r="N33" s="52"/>
      <c r="O33" s="52"/>
      <c r="P33" s="52"/>
      <c r="Q33" s="54"/>
      <c r="R33" s="54"/>
      <c r="S33" s="54"/>
      <c r="T33" s="54"/>
      <c r="U33" s="54"/>
      <c r="V33" s="54"/>
      <c r="W33" s="54"/>
      <c r="X33" s="54"/>
      <c r="Y33" s="54"/>
      <c r="Z33" s="54"/>
    </row>
    <row r="34" spans="1:26" ht="16.5">
      <c r="A34" s="56"/>
      <c r="B34" s="54"/>
      <c r="T34" s="54"/>
      <c r="U34" s="54"/>
      <c r="V34" s="54"/>
      <c r="W34" s="54"/>
      <c r="X34" s="54"/>
      <c r="Y34" s="54"/>
      <c r="Z34" s="54"/>
    </row>
    <row r="35" spans="1:26" ht="28.5">
      <c r="A35" s="56"/>
      <c r="B35" s="54"/>
      <c r="C35" s="215" t="s">
        <v>217</v>
      </c>
      <c r="D35" s="65">
        <f>'Research - Pumps'!D45</f>
        <v>0.88218331241672265</v>
      </c>
      <c r="T35" s="54"/>
      <c r="U35" s="54"/>
      <c r="V35" s="54"/>
      <c r="W35" s="54"/>
      <c r="X35" s="54"/>
      <c r="Y35" s="54"/>
      <c r="Z35" s="54"/>
    </row>
    <row r="36" spans="1:26" ht="16.5">
      <c r="A36" s="56"/>
      <c r="B36" s="54"/>
      <c r="T36" s="54"/>
      <c r="U36" s="54"/>
      <c r="V36" s="54"/>
      <c r="W36" s="54"/>
      <c r="X36" s="54"/>
      <c r="Y36" s="54"/>
      <c r="Z36" s="54"/>
    </row>
    <row r="37" spans="1:26">
      <c r="A37" s="5"/>
      <c r="B37" s="6"/>
      <c r="C37" s="69"/>
      <c r="D37" s="53"/>
      <c r="E37" s="53"/>
      <c r="F37" s="52"/>
      <c r="G37" s="52"/>
      <c r="H37" s="52"/>
      <c r="I37" s="44"/>
      <c r="J37" s="44"/>
      <c r="K37" s="6"/>
      <c r="L37" s="6"/>
      <c r="M37" s="6"/>
      <c r="N37" s="6"/>
      <c r="O37" s="6"/>
      <c r="P37" s="6"/>
      <c r="Q37" s="6"/>
      <c r="R37" s="6"/>
      <c r="S37" s="6"/>
      <c r="T37" s="6"/>
      <c r="U37" s="6"/>
      <c r="V37" s="6"/>
      <c r="W37" s="6"/>
      <c r="X37" s="6"/>
      <c r="Y37" s="6"/>
      <c r="Z37" s="6"/>
    </row>
    <row r="38" spans="1:26">
      <c r="A38" s="5"/>
      <c r="B38" s="6"/>
      <c r="C38" s="8" t="s">
        <v>218</v>
      </c>
      <c r="D38" s="5"/>
      <c r="E38" s="5"/>
      <c r="F38" s="5"/>
      <c r="G38" s="5"/>
      <c r="H38" s="5"/>
      <c r="I38" s="5"/>
      <c r="J38" s="5"/>
      <c r="K38" s="5"/>
      <c r="L38" s="5"/>
      <c r="M38" s="5"/>
      <c r="N38" s="5"/>
      <c r="O38" s="5"/>
      <c r="P38" s="5"/>
      <c r="Q38" s="5"/>
      <c r="R38" s="5"/>
      <c r="S38" s="5"/>
      <c r="T38" s="5"/>
      <c r="U38" s="5"/>
      <c r="V38" s="5"/>
      <c r="W38" s="5"/>
      <c r="X38" s="5"/>
      <c r="Y38" s="5"/>
      <c r="Z38" s="5"/>
    </row>
    <row r="39" spans="1:26" ht="9.6" customHeight="1">
      <c r="A39" s="5"/>
      <c r="B39" s="6"/>
      <c r="C39" s="6"/>
      <c r="D39" s="6"/>
      <c r="E39" s="6"/>
      <c r="F39" s="6"/>
      <c r="G39" s="6"/>
      <c r="H39" s="47"/>
      <c r="I39" s="47"/>
      <c r="J39" s="47"/>
      <c r="K39" s="47"/>
      <c r="L39" s="47"/>
      <c r="M39" s="47"/>
      <c r="N39" s="47"/>
      <c r="O39" s="47"/>
      <c r="P39" s="47"/>
      <c r="Q39" s="47"/>
      <c r="R39" s="47"/>
      <c r="S39" s="47"/>
      <c r="T39" s="47"/>
      <c r="U39" s="47"/>
      <c r="V39" s="47"/>
      <c r="W39" s="47"/>
      <c r="X39" s="47"/>
      <c r="Y39" s="47"/>
      <c r="Z39" s="47"/>
    </row>
    <row r="40" spans="1:26">
      <c r="A40" s="5"/>
      <c r="B40" s="6"/>
      <c r="C40" s="296" t="s">
        <v>219</v>
      </c>
      <c r="D40" s="296"/>
      <c r="E40" s="296"/>
      <c r="F40" s="296"/>
      <c r="G40" s="296"/>
      <c r="H40" s="296"/>
      <c r="I40" s="47"/>
      <c r="J40" s="47"/>
      <c r="K40" s="47"/>
      <c r="L40" s="47"/>
      <c r="M40" s="47"/>
      <c r="N40" s="47"/>
      <c r="O40" s="47"/>
      <c r="P40" s="47"/>
      <c r="Q40" s="47"/>
      <c r="R40" s="47"/>
      <c r="S40" s="47"/>
      <c r="T40" s="47"/>
      <c r="U40" s="47"/>
      <c r="V40" s="47"/>
      <c r="W40" s="47"/>
      <c r="X40" s="47"/>
      <c r="Y40" s="47"/>
      <c r="Z40" s="47"/>
    </row>
    <row r="41" spans="1:26" ht="9.6" customHeight="1">
      <c r="A41" s="5"/>
      <c r="B41" s="6"/>
      <c r="C41" s="6"/>
      <c r="D41" s="6"/>
      <c r="E41" s="6"/>
      <c r="F41" s="6"/>
      <c r="G41" s="6"/>
      <c r="H41" s="47"/>
      <c r="I41" s="47"/>
      <c r="J41" s="47"/>
      <c r="K41" s="47"/>
      <c r="L41" s="47"/>
      <c r="M41" s="47"/>
      <c r="N41" s="47"/>
      <c r="O41" s="47"/>
      <c r="P41" s="47"/>
      <c r="Q41" s="47"/>
      <c r="R41" s="47"/>
      <c r="S41" s="47"/>
      <c r="T41" s="47"/>
      <c r="U41" s="47"/>
      <c r="V41" s="47"/>
      <c r="W41" s="47"/>
      <c r="X41" s="47"/>
      <c r="Y41" s="47"/>
      <c r="Z41" s="47"/>
    </row>
    <row r="42" spans="1:26">
      <c r="A42" s="5"/>
      <c r="B42" s="6"/>
      <c r="C42" s="294" t="s">
        <v>161</v>
      </c>
      <c r="D42" s="50" t="s">
        <v>126</v>
      </c>
      <c r="E42" s="82"/>
      <c r="F42" s="72"/>
      <c r="G42" s="52"/>
      <c r="H42" s="52"/>
      <c r="I42" s="44"/>
      <c r="J42" s="44"/>
      <c r="K42" s="6"/>
      <c r="L42" s="6"/>
      <c r="M42" s="6"/>
      <c r="N42" s="6"/>
      <c r="O42" s="6"/>
      <c r="P42" s="6"/>
      <c r="Q42" s="6"/>
      <c r="R42" s="6"/>
      <c r="S42" s="6"/>
      <c r="T42" s="6"/>
      <c r="U42" s="6"/>
      <c r="V42" s="6"/>
      <c r="W42" s="6"/>
      <c r="X42" s="6"/>
      <c r="Y42" s="6"/>
      <c r="Z42" s="6"/>
    </row>
    <row r="43" spans="1:26">
      <c r="A43" s="5"/>
      <c r="B43" s="6"/>
      <c r="C43" s="295"/>
      <c r="D43" s="50" t="s">
        <v>118</v>
      </c>
      <c r="E43" s="83"/>
      <c r="F43" s="73"/>
      <c r="G43" s="9"/>
      <c r="H43" s="9"/>
      <c r="I43" s="9"/>
      <c r="J43" s="44"/>
      <c r="K43" s="6"/>
      <c r="L43" s="6"/>
      <c r="M43" s="6"/>
      <c r="N43" s="6"/>
      <c r="O43" s="6"/>
      <c r="P43" s="6"/>
      <c r="Q43" s="6"/>
      <c r="R43" s="6"/>
      <c r="S43" s="6"/>
      <c r="T43" s="6"/>
      <c r="U43" s="6"/>
      <c r="V43" s="6"/>
      <c r="W43" s="6"/>
      <c r="X43" s="6"/>
      <c r="Y43" s="6"/>
      <c r="Z43" s="6"/>
    </row>
    <row r="44" spans="1:26">
      <c r="A44" s="5"/>
      <c r="B44" s="6"/>
      <c r="C44" s="49" t="s">
        <v>220</v>
      </c>
      <c r="D44" s="78">
        <v>0.77800000000000002</v>
      </c>
      <c r="E44" s="87"/>
      <c r="F44" s="86"/>
      <c r="G44" s="9"/>
      <c r="H44" s="9"/>
      <c r="I44" s="9"/>
      <c r="J44" s="44"/>
      <c r="K44" s="6"/>
      <c r="L44" s="6"/>
      <c r="M44" s="6"/>
      <c r="N44" s="6"/>
      <c r="O44" s="6"/>
      <c r="P44" s="6"/>
      <c r="Q44" s="6"/>
      <c r="R44" s="6"/>
      <c r="S44" s="6"/>
      <c r="T44" s="6"/>
      <c r="U44" s="6"/>
      <c r="V44" s="6"/>
      <c r="W44" s="6"/>
      <c r="X44" s="6"/>
      <c r="Y44" s="6"/>
      <c r="Z44" s="6"/>
    </row>
    <row r="45" spans="1:26">
      <c r="A45" s="5"/>
      <c r="B45" s="6"/>
      <c r="C45" s="49" t="s">
        <v>221</v>
      </c>
      <c r="D45" s="78">
        <v>0.22</v>
      </c>
      <c r="E45" s="87"/>
      <c r="F45" s="86"/>
      <c r="G45" s="9"/>
      <c r="H45" s="9"/>
      <c r="I45" s="9"/>
      <c r="J45" s="44"/>
      <c r="K45" s="6"/>
      <c r="L45" s="6"/>
      <c r="M45" s="6"/>
      <c r="N45" s="6"/>
      <c r="O45" s="6"/>
      <c r="P45" s="6"/>
      <c r="Q45" s="6"/>
      <c r="R45" s="6"/>
      <c r="S45" s="6"/>
      <c r="T45" s="6"/>
      <c r="U45" s="6"/>
      <c r="V45" s="6"/>
      <c r="W45" s="6"/>
      <c r="X45" s="6"/>
      <c r="Y45" s="6"/>
      <c r="Z45" s="6"/>
    </row>
    <row r="46" spans="1:26">
      <c r="A46" s="5"/>
      <c r="B46" s="6"/>
      <c r="C46" s="48" t="s">
        <v>124</v>
      </c>
      <c r="D46" s="79">
        <f>SUM(D44:D45)</f>
        <v>0.998</v>
      </c>
      <c r="E46" s="88"/>
      <c r="F46" s="9"/>
      <c r="G46" s="9"/>
      <c r="H46" s="9"/>
      <c r="I46" s="9"/>
      <c r="J46" s="44"/>
      <c r="K46" s="6"/>
      <c r="L46" s="6"/>
      <c r="M46" s="6"/>
      <c r="N46" s="6"/>
      <c r="O46" s="6"/>
      <c r="P46" s="6"/>
      <c r="Q46" s="6"/>
      <c r="R46" s="6"/>
      <c r="S46" s="6"/>
      <c r="T46" s="6"/>
      <c r="U46" s="6"/>
      <c r="V46" s="6"/>
      <c r="W46" s="6"/>
      <c r="X46" s="6"/>
      <c r="Y46" s="6"/>
      <c r="Z46" s="6"/>
    </row>
    <row r="47" spans="1:26">
      <c r="A47" s="5"/>
      <c r="B47" s="6"/>
      <c r="C47" s="45" t="s">
        <v>163</v>
      </c>
      <c r="D47" s="9"/>
      <c r="E47" s="6"/>
      <c r="F47" s="6"/>
      <c r="G47" s="6"/>
      <c r="H47" s="6"/>
      <c r="I47" s="6"/>
      <c r="J47" s="6"/>
      <c r="K47" s="6"/>
      <c r="L47" s="6"/>
      <c r="M47" s="6"/>
      <c r="N47" s="6"/>
      <c r="O47" s="6"/>
      <c r="P47" s="6"/>
      <c r="Q47" s="6"/>
      <c r="R47" s="6"/>
      <c r="S47" s="6"/>
      <c r="T47" s="6"/>
      <c r="U47" s="6"/>
      <c r="V47" s="6"/>
      <c r="W47" s="6"/>
      <c r="X47" s="6"/>
      <c r="Y47" s="6"/>
      <c r="Z47" s="6"/>
    </row>
    <row r="48" spans="1:26">
      <c r="A48" s="5"/>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5"/>
      <c r="B49" s="6"/>
      <c r="C49" s="8" t="s">
        <v>222</v>
      </c>
      <c r="D49" s="5"/>
      <c r="E49" s="5"/>
      <c r="F49" s="5"/>
      <c r="G49" s="5"/>
      <c r="H49" s="5"/>
      <c r="I49" s="5"/>
      <c r="J49" s="5"/>
      <c r="K49" s="5"/>
      <c r="L49" s="5"/>
      <c r="M49" s="5"/>
      <c r="N49" s="5"/>
      <c r="O49" s="5"/>
      <c r="P49" s="5"/>
      <c r="Q49" s="5"/>
      <c r="R49" s="5"/>
      <c r="S49" s="5"/>
      <c r="T49" s="5"/>
      <c r="U49" s="5"/>
      <c r="V49" s="5"/>
      <c r="W49" s="5"/>
      <c r="X49" s="5"/>
      <c r="Y49" s="5"/>
      <c r="Z49" s="5"/>
    </row>
    <row r="50" spans="1:26" ht="9.6" customHeight="1">
      <c r="A50" s="5"/>
      <c r="B50" s="6"/>
      <c r="C50" s="6"/>
      <c r="D50" s="6"/>
      <c r="E50" s="6"/>
      <c r="F50" s="6"/>
      <c r="G50" s="6"/>
      <c r="H50" s="47"/>
      <c r="I50" s="47"/>
      <c r="J50" s="47"/>
      <c r="K50" s="47"/>
      <c r="L50" s="47"/>
      <c r="M50" s="47"/>
      <c r="N50" s="47"/>
      <c r="O50" s="47"/>
      <c r="P50" s="47"/>
      <c r="Q50" s="47"/>
      <c r="R50" s="47"/>
      <c r="S50" s="47"/>
      <c r="T50" s="47"/>
      <c r="U50" s="47"/>
      <c r="V50" s="47"/>
      <c r="W50" s="47"/>
      <c r="X50" s="47"/>
      <c r="Y50" s="47"/>
      <c r="Z50" s="47"/>
    </row>
    <row r="51" spans="1:26" ht="33.950000000000003" customHeight="1">
      <c r="A51" s="5"/>
      <c r="B51" s="6"/>
      <c r="C51" s="284" t="s">
        <v>223</v>
      </c>
      <c r="D51" s="284"/>
      <c r="E51" s="284"/>
      <c r="F51" s="284"/>
      <c r="G51" s="284"/>
      <c r="H51" s="284"/>
      <c r="I51" s="47"/>
      <c r="J51" s="47"/>
      <c r="K51" s="47"/>
      <c r="L51" s="47"/>
      <c r="M51" s="47"/>
      <c r="N51" s="47"/>
      <c r="O51" s="47"/>
      <c r="P51" s="47"/>
      <c r="Q51" s="47"/>
      <c r="R51" s="47"/>
      <c r="S51" s="47"/>
      <c r="T51" s="47"/>
      <c r="U51" s="47"/>
      <c r="V51" s="47"/>
      <c r="W51" s="47"/>
      <c r="X51" s="47"/>
      <c r="Y51" s="47"/>
      <c r="Z51" s="47"/>
    </row>
    <row r="52" spans="1:26" ht="9.6" customHeight="1">
      <c r="A52" s="5"/>
      <c r="B52" s="6"/>
      <c r="C52" s="6"/>
      <c r="D52" s="6"/>
      <c r="E52" s="6"/>
      <c r="F52" s="6"/>
      <c r="G52" s="6"/>
      <c r="H52" s="47"/>
      <c r="I52" s="47"/>
      <c r="J52" s="47"/>
      <c r="K52" s="47"/>
      <c r="L52" s="47"/>
      <c r="M52" s="47"/>
      <c r="N52" s="47"/>
      <c r="O52" s="47"/>
      <c r="P52" s="47"/>
      <c r="Q52" s="47"/>
      <c r="R52" s="47"/>
      <c r="S52" s="47"/>
      <c r="T52" s="47"/>
      <c r="U52" s="47"/>
      <c r="V52" s="47"/>
      <c r="W52" s="47"/>
      <c r="X52" s="47"/>
      <c r="Y52" s="47"/>
      <c r="Z52" s="47"/>
    </row>
    <row r="53" spans="1:26">
      <c r="A53" s="5"/>
      <c r="B53" s="43"/>
      <c r="C53" s="46" t="s">
        <v>166</v>
      </c>
      <c r="D53" s="46" t="s">
        <v>167</v>
      </c>
      <c r="E53" s="6"/>
      <c r="F53"/>
      <c r="G53"/>
      <c r="H53" s="44"/>
      <c r="I53" s="44"/>
      <c r="J53" s="44"/>
      <c r="K53" s="44"/>
      <c r="L53" s="44"/>
      <c r="M53" s="44"/>
      <c r="N53" s="44"/>
      <c r="O53" s="44"/>
      <c r="P53" s="44"/>
      <c r="Q53" s="43"/>
      <c r="R53" s="43"/>
      <c r="S53" s="43"/>
      <c r="T53" s="43"/>
      <c r="U53" s="43"/>
      <c r="V53" s="43"/>
      <c r="W53" s="43"/>
      <c r="X53" s="43"/>
      <c r="Y53" s="43"/>
      <c r="Z53" s="43"/>
    </row>
    <row r="54" spans="1:26">
      <c r="A54" s="5"/>
      <c r="B54" s="43"/>
      <c r="C54" s="68" t="s">
        <v>168</v>
      </c>
      <c r="D54" s="65">
        <v>0.04</v>
      </c>
      <c r="E54" s="6"/>
      <c r="F54" s="44"/>
      <c r="G54" s="44"/>
      <c r="H54" s="44"/>
      <c r="I54" s="44"/>
      <c r="J54" s="44"/>
      <c r="K54" s="44"/>
      <c r="L54" s="44"/>
      <c r="M54" s="44"/>
      <c r="N54" s="44"/>
      <c r="O54" s="44"/>
      <c r="P54" s="44"/>
      <c r="Q54" s="43"/>
      <c r="R54" s="43"/>
      <c r="S54" s="43"/>
      <c r="T54" s="43"/>
      <c r="U54" s="43"/>
      <c r="V54" s="43"/>
      <c r="W54" s="43"/>
      <c r="X54" s="43"/>
      <c r="Y54" s="43"/>
      <c r="Z54" s="43"/>
    </row>
    <row r="55" spans="1:26">
      <c r="A55" s="5"/>
      <c r="B55" s="43"/>
      <c r="C55" s="68" t="s">
        <v>224</v>
      </c>
      <c r="D55" s="67">
        <v>5.0000000000000001E-3</v>
      </c>
      <c r="E55" s="6"/>
      <c r="F55" s="44"/>
      <c r="G55" s="44"/>
      <c r="H55" s="44"/>
      <c r="I55" s="44"/>
      <c r="J55" s="44"/>
      <c r="K55" s="44"/>
      <c r="L55" s="44"/>
      <c r="M55" s="44"/>
      <c r="N55" s="44"/>
      <c r="O55" s="44"/>
      <c r="P55" s="44"/>
      <c r="Q55" s="43"/>
      <c r="R55" s="43"/>
      <c r="S55" s="43"/>
      <c r="T55" s="43"/>
      <c r="U55" s="43"/>
      <c r="V55" s="43"/>
      <c r="W55" s="43"/>
      <c r="X55" s="43"/>
      <c r="Y55" s="43"/>
      <c r="Z55" s="43"/>
    </row>
    <row r="56" spans="1:26">
      <c r="A56" s="5"/>
      <c r="B56" s="43"/>
      <c r="C56" s="64"/>
      <c r="D56" s="64"/>
      <c r="E56" s="64"/>
      <c r="F56" s="44"/>
      <c r="G56" s="44"/>
      <c r="H56" s="44"/>
      <c r="I56" s="44"/>
      <c r="J56" s="44"/>
      <c r="K56" s="44"/>
      <c r="L56" s="44"/>
      <c r="M56" s="44"/>
      <c r="N56" s="44"/>
      <c r="O56" s="44"/>
      <c r="P56" s="44"/>
      <c r="Q56" s="43"/>
      <c r="R56" s="43"/>
      <c r="S56" s="43"/>
      <c r="T56" s="43"/>
      <c r="U56" s="43"/>
      <c r="V56" s="43"/>
      <c r="W56" s="43"/>
      <c r="X56" s="43"/>
      <c r="Y56" s="43"/>
      <c r="Z56" s="43"/>
    </row>
    <row r="57" spans="1:26">
      <c r="A57" s="5"/>
      <c r="B57" s="6"/>
      <c r="C57" s="8" t="s">
        <v>225</v>
      </c>
      <c r="D57" s="5"/>
      <c r="E57" s="5"/>
      <c r="F57" s="5"/>
      <c r="G57" s="5"/>
      <c r="H57" s="5"/>
      <c r="I57" s="5"/>
      <c r="J57" s="5"/>
      <c r="K57" s="5"/>
      <c r="L57" s="5"/>
      <c r="M57" s="5"/>
      <c r="N57" s="5"/>
      <c r="O57" s="5"/>
      <c r="P57" s="5"/>
      <c r="Q57" s="5"/>
      <c r="R57" s="5"/>
      <c r="S57" s="5"/>
      <c r="T57" s="5"/>
      <c r="U57" s="5"/>
      <c r="V57" s="5"/>
      <c r="W57" s="5"/>
      <c r="X57" s="5"/>
      <c r="Y57" s="5"/>
      <c r="Z57" s="5"/>
    </row>
    <row r="58" spans="1:26" ht="9.6" customHeight="1">
      <c r="A58" s="5"/>
      <c r="B58" s="6"/>
      <c r="C58" s="6"/>
      <c r="D58" s="6"/>
      <c r="E58" s="6"/>
      <c r="F58" s="6"/>
      <c r="G58" s="6"/>
      <c r="H58" s="47"/>
      <c r="I58" s="47"/>
      <c r="J58" s="47"/>
      <c r="K58" s="47"/>
      <c r="L58" s="47"/>
      <c r="M58" s="47"/>
      <c r="N58" s="47"/>
      <c r="O58" s="47"/>
      <c r="P58" s="47"/>
      <c r="Q58" s="47"/>
      <c r="R58" s="47"/>
      <c r="S58" s="47"/>
      <c r="T58" s="47"/>
      <c r="U58" s="47"/>
      <c r="V58" s="47"/>
      <c r="W58" s="47"/>
      <c r="X58" s="47"/>
      <c r="Y58" s="47"/>
      <c r="Z58" s="47"/>
    </row>
    <row r="59" spans="1:26" ht="33.950000000000003" customHeight="1">
      <c r="A59" s="5"/>
      <c r="B59" s="6"/>
      <c r="C59" s="284" t="s">
        <v>226</v>
      </c>
      <c r="D59" s="284"/>
      <c r="E59" s="284"/>
      <c r="F59" s="284"/>
      <c r="G59" s="284"/>
      <c r="H59" s="284"/>
      <c r="I59" s="47"/>
      <c r="J59" s="47"/>
      <c r="K59" s="47"/>
      <c r="L59" s="47"/>
      <c r="M59" s="47"/>
      <c r="N59" s="47"/>
      <c r="O59" s="47"/>
      <c r="P59" s="47"/>
      <c r="Q59" s="47"/>
      <c r="R59" s="47"/>
      <c r="S59" s="47"/>
      <c r="T59" s="47"/>
      <c r="U59" s="47"/>
      <c r="V59" s="47"/>
      <c r="W59" s="47"/>
      <c r="X59" s="47"/>
      <c r="Y59" s="47"/>
      <c r="Z59" s="47"/>
    </row>
    <row r="60" spans="1:26" ht="9.6" customHeight="1">
      <c r="A60" s="5"/>
      <c r="B60" s="6"/>
      <c r="C60" s="6"/>
      <c r="D60" s="6"/>
      <c r="E60" s="6"/>
      <c r="F60" s="6"/>
      <c r="G60" s="6"/>
      <c r="H60" s="47"/>
      <c r="I60" s="47"/>
      <c r="J60" s="47"/>
      <c r="K60" s="47"/>
      <c r="L60" s="47"/>
      <c r="M60" s="47"/>
      <c r="N60" s="47"/>
      <c r="O60" s="47"/>
      <c r="P60" s="47"/>
      <c r="Q60" s="47"/>
      <c r="R60" s="47"/>
      <c r="S60" s="47"/>
      <c r="T60" s="47"/>
      <c r="U60" s="47"/>
      <c r="V60" s="47"/>
      <c r="W60" s="47"/>
      <c r="X60" s="47"/>
      <c r="Y60" s="47"/>
      <c r="Z60" s="47"/>
    </row>
    <row r="61" spans="1:26">
      <c r="A61" s="5"/>
      <c r="B61" s="43"/>
      <c r="C61" s="294" t="s">
        <v>161</v>
      </c>
      <c r="D61" s="50" t="s">
        <v>167</v>
      </c>
      <c r="E61" s="82"/>
      <c r="F61" s="72"/>
      <c r="G61" s="44"/>
      <c r="H61" s="44"/>
      <c r="I61" s="44"/>
      <c r="J61" s="44"/>
      <c r="K61" s="44"/>
      <c r="L61" s="44"/>
      <c r="M61" s="44"/>
      <c r="N61" s="44"/>
      <c r="O61" s="44"/>
      <c r="P61" s="44"/>
      <c r="Q61" s="43"/>
      <c r="R61" s="43"/>
      <c r="S61" s="43"/>
      <c r="T61" s="43"/>
      <c r="U61" s="43"/>
      <c r="V61" s="43"/>
      <c r="W61" s="43"/>
      <c r="X61" s="43"/>
      <c r="Y61" s="43"/>
      <c r="Z61" s="43"/>
    </row>
    <row r="62" spans="1:26">
      <c r="A62" s="5"/>
      <c r="B62" s="43"/>
      <c r="C62" s="295"/>
      <c r="D62" s="50" t="s">
        <v>118</v>
      </c>
      <c r="E62" s="83"/>
      <c r="F62" s="73"/>
      <c r="G62" s="44"/>
      <c r="H62" s="44"/>
      <c r="I62" s="44"/>
      <c r="J62" s="44"/>
      <c r="K62" s="44"/>
      <c r="L62" s="44"/>
      <c r="M62" s="44"/>
      <c r="N62" s="44"/>
      <c r="O62" s="44"/>
      <c r="P62" s="44"/>
      <c r="Q62" s="43"/>
      <c r="R62" s="43"/>
      <c r="S62" s="43"/>
      <c r="T62" s="43"/>
      <c r="U62" s="43"/>
      <c r="V62" s="43"/>
      <c r="W62" s="43"/>
      <c r="X62" s="43"/>
      <c r="Y62" s="43"/>
      <c r="Z62" s="43"/>
    </row>
    <row r="63" spans="1:26">
      <c r="A63" s="5"/>
      <c r="B63" s="43"/>
      <c r="C63" s="66" t="s">
        <v>168</v>
      </c>
      <c r="D63" s="78">
        <v>1</v>
      </c>
      <c r="E63" s="84"/>
      <c r="F63" s="86"/>
      <c r="G63" s="44"/>
      <c r="H63" s="44"/>
      <c r="I63" s="44"/>
      <c r="J63" s="44"/>
      <c r="K63" s="44"/>
      <c r="L63" s="44"/>
      <c r="M63" s="44"/>
      <c r="N63" s="44"/>
      <c r="O63" s="44"/>
      <c r="P63" s="44"/>
      <c r="Q63" s="43"/>
      <c r="R63" s="43"/>
      <c r="S63" s="43"/>
      <c r="T63" s="43"/>
      <c r="U63" s="43"/>
      <c r="V63" s="43"/>
      <c r="W63" s="43"/>
      <c r="X63" s="43"/>
      <c r="Y63" s="43"/>
      <c r="Z63" s="43"/>
    </row>
    <row r="64" spans="1:26">
      <c r="A64" s="5"/>
      <c r="B64" s="43"/>
      <c r="C64" s="66" t="s">
        <v>224</v>
      </c>
      <c r="D64" s="78">
        <f>1-D63</f>
        <v>0</v>
      </c>
      <c r="E64" s="84"/>
      <c r="F64" s="86"/>
      <c r="G64" s="44"/>
      <c r="H64" s="44"/>
      <c r="I64" s="44"/>
      <c r="J64" s="44"/>
      <c r="K64" s="44"/>
      <c r="L64" s="44"/>
      <c r="M64" s="44"/>
      <c r="N64" s="44"/>
      <c r="O64" s="44"/>
      <c r="P64" s="44"/>
      <c r="Q64" s="43"/>
      <c r="R64" s="43"/>
      <c r="S64" s="43"/>
      <c r="T64" s="43"/>
      <c r="U64" s="43"/>
      <c r="V64" s="43"/>
      <c r="W64" s="43"/>
      <c r="X64" s="43"/>
      <c r="Y64" s="43"/>
      <c r="Z64" s="43"/>
    </row>
    <row r="65" spans="1:26">
      <c r="A65" s="5"/>
      <c r="B65" s="43"/>
      <c r="C65" s="34" t="s">
        <v>227</v>
      </c>
      <c r="D65" s="64"/>
      <c r="E65" s="64"/>
      <c r="F65" s="44"/>
      <c r="G65" s="44"/>
      <c r="H65" s="44"/>
      <c r="I65" s="44"/>
      <c r="J65" s="44"/>
      <c r="K65" s="44"/>
      <c r="L65" s="44"/>
      <c r="M65" s="44"/>
      <c r="N65" s="44"/>
      <c r="O65" s="44"/>
      <c r="P65" s="44"/>
      <c r="Q65" s="43"/>
      <c r="R65" s="43"/>
      <c r="S65" s="43"/>
      <c r="T65" s="43"/>
      <c r="U65" s="43"/>
      <c r="V65" s="43"/>
      <c r="W65" s="43"/>
      <c r="X65" s="43"/>
      <c r="Y65" s="43"/>
      <c r="Z65" s="43"/>
    </row>
    <row r="66" spans="1:26">
      <c r="A66" s="5"/>
      <c r="B66" s="43"/>
      <c r="C66" s="34"/>
      <c r="D66" s="64"/>
      <c r="E66" s="64"/>
      <c r="F66" s="44"/>
      <c r="G66" s="44"/>
      <c r="H66" s="44"/>
      <c r="I66" s="44"/>
      <c r="J66" s="44"/>
      <c r="K66" s="44"/>
      <c r="L66" s="44"/>
      <c r="M66" s="44"/>
      <c r="N66" s="44"/>
      <c r="O66" s="44"/>
      <c r="P66" s="44"/>
      <c r="Q66" s="43"/>
      <c r="R66" s="43"/>
      <c r="S66" s="43"/>
      <c r="T66" s="43"/>
      <c r="U66" s="43"/>
      <c r="V66" s="43"/>
      <c r="W66" s="43"/>
      <c r="X66" s="43"/>
      <c r="Y66" s="43"/>
      <c r="Z66" s="43"/>
    </row>
    <row r="67" spans="1:26">
      <c r="A67" s="5"/>
      <c r="B67" s="6"/>
      <c r="C67" s="8" t="s">
        <v>171</v>
      </c>
      <c r="D67" s="5"/>
      <c r="E67" s="5"/>
      <c r="F67" s="5"/>
      <c r="G67" s="5"/>
      <c r="H67" s="5"/>
      <c r="I67" s="5"/>
      <c r="J67" s="5"/>
      <c r="K67" s="5"/>
      <c r="L67" s="5"/>
      <c r="M67" s="5"/>
      <c r="N67" s="5"/>
      <c r="O67" s="5"/>
      <c r="P67" s="5"/>
      <c r="Q67" s="5"/>
      <c r="R67" s="5"/>
      <c r="S67" s="5"/>
      <c r="T67" s="5"/>
      <c r="U67" s="5"/>
      <c r="V67" s="5"/>
      <c r="W67" s="5"/>
      <c r="X67" s="5"/>
      <c r="Y67" s="5"/>
      <c r="Z67" s="5"/>
    </row>
    <row r="68" spans="1:26" ht="9.6" customHeight="1">
      <c r="A68" s="5"/>
      <c r="B68" s="6"/>
      <c r="C68" s="6"/>
      <c r="D68" s="6"/>
      <c r="E68" s="6"/>
      <c r="F68" s="6"/>
      <c r="G68" s="6"/>
      <c r="H68" s="47"/>
      <c r="I68" s="47"/>
      <c r="J68" s="47"/>
      <c r="K68" s="47"/>
      <c r="L68" s="47"/>
      <c r="M68" s="47"/>
      <c r="N68" s="47"/>
      <c r="O68" s="47"/>
      <c r="P68" s="47"/>
      <c r="Q68" s="47"/>
      <c r="R68" s="47"/>
      <c r="S68" s="47"/>
      <c r="T68" s="47"/>
      <c r="U68" s="47"/>
      <c r="V68" s="47"/>
      <c r="W68" s="47"/>
      <c r="X68" s="47"/>
      <c r="Y68" s="47"/>
      <c r="Z68" s="47"/>
    </row>
    <row r="69" spans="1:26" ht="32.1" customHeight="1">
      <c r="A69" s="5"/>
      <c r="B69" s="6"/>
      <c r="C69" s="284" t="s">
        <v>172</v>
      </c>
      <c r="D69" s="284"/>
      <c r="E69" s="284"/>
      <c r="F69" s="284"/>
      <c r="G69" s="284"/>
      <c r="H69" s="284"/>
      <c r="I69" s="47"/>
      <c r="J69" s="47"/>
      <c r="K69" s="47"/>
      <c r="L69" s="47"/>
      <c r="M69" s="47"/>
      <c r="N69" s="47"/>
      <c r="O69" s="47"/>
      <c r="P69" s="47"/>
      <c r="Q69" s="47"/>
      <c r="R69" s="47"/>
      <c r="S69" s="47"/>
      <c r="T69" s="47"/>
      <c r="U69" s="47"/>
      <c r="V69" s="47"/>
      <c r="W69" s="47"/>
      <c r="X69" s="47"/>
      <c r="Y69" s="47"/>
      <c r="Z69" s="47"/>
    </row>
    <row r="70" spans="1:26" ht="9.6" customHeight="1">
      <c r="A70" s="5"/>
      <c r="B70" s="6"/>
      <c r="C70" s="6"/>
      <c r="D70" s="6"/>
      <c r="E70" s="6"/>
      <c r="F70" s="6"/>
      <c r="G70" s="6"/>
      <c r="H70" s="47"/>
      <c r="I70" s="47"/>
      <c r="J70" s="47"/>
      <c r="K70" s="47"/>
      <c r="L70" s="47"/>
      <c r="M70" s="47"/>
      <c r="N70" s="47"/>
      <c r="O70" s="47"/>
      <c r="P70" s="47"/>
      <c r="Q70" s="47"/>
      <c r="R70" s="47"/>
      <c r="S70" s="47"/>
      <c r="T70" s="47"/>
      <c r="U70" s="47"/>
      <c r="V70" s="47"/>
      <c r="W70" s="47"/>
      <c r="X70" s="47"/>
      <c r="Y70" s="47"/>
      <c r="Z70" s="47"/>
    </row>
    <row r="71" spans="1:26">
      <c r="A71" s="5"/>
      <c r="B71" s="43"/>
      <c r="C71" s="44"/>
      <c r="D71" s="44"/>
      <c r="E71" s="44"/>
      <c r="F71"/>
      <c r="G71"/>
      <c r="H71" s="44"/>
      <c r="I71" s="44"/>
      <c r="J71" s="44"/>
      <c r="K71" s="44"/>
      <c r="L71" s="44"/>
      <c r="M71" s="44"/>
      <c r="N71" s="44"/>
      <c r="O71" s="44"/>
      <c r="P71" s="44"/>
      <c r="Q71" s="43"/>
      <c r="R71" s="43"/>
      <c r="S71" s="43"/>
      <c r="T71" s="43"/>
      <c r="U71" s="43"/>
      <c r="V71" s="43"/>
      <c r="W71" s="43"/>
      <c r="X71" s="43"/>
      <c r="Y71" s="43"/>
      <c r="Z71" s="43"/>
    </row>
    <row r="72" spans="1:26">
      <c r="A72" s="5"/>
      <c r="B72" s="43"/>
      <c r="C72" s="46" t="s">
        <v>171</v>
      </c>
      <c r="D72" s="63">
        <f>AVERAGE(D76:G84)/100</f>
        <v>0.94944444444444442</v>
      </c>
      <c r="E72" s="44"/>
      <c r="F72" s="44"/>
      <c r="G72" s="44"/>
      <c r="H72" s="44"/>
      <c r="I72" s="44"/>
      <c r="J72" s="44"/>
      <c r="K72" s="44"/>
      <c r="L72" s="44"/>
      <c r="M72" s="44"/>
      <c r="N72" s="44"/>
      <c r="O72" s="44"/>
      <c r="P72" s="44"/>
      <c r="Q72" s="43"/>
      <c r="R72" s="43"/>
      <c r="S72" s="43"/>
      <c r="T72" s="43"/>
      <c r="U72" s="43"/>
      <c r="V72" s="43"/>
      <c r="W72" s="43"/>
      <c r="X72" s="43"/>
      <c r="Y72" s="43"/>
      <c r="Z72" s="43"/>
    </row>
    <row r="73" spans="1:26">
      <c r="A73" s="5"/>
      <c r="B73" s="43"/>
      <c r="C73" s="44"/>
      <c r="D73" s="44"/>
      <c r="E73" s="44"/>
      <c r="F73" s="44"/>
      <c r="G73" s="44"/>
      <c r="H73" s="44"/>
      <c r="I73" s="44"/>
      <c r="J73" s="44"/>
      <c r="K73" s="44"/>
      <c r="L73" s="44"/>
      <c r="M73" s="44"/>
      <c r="N73" s="44"/>
      <c r="O73" s="44"/>
      <c r="P73" s="44"/>
      <c r="Q73" s="43"/>
      <c r="R73" s="43"/>
      <c r="S73" s="43"/>
      <c r="T73" s="43"/>
      <c r="U73" s="43"/>
      <c r="V73" s="43"/>
      <c r="W73" s="43"/>
      <c r="X73" s="43"/>
      <c r="Y73" s="43"/>
      <c r="Z73" s="43"/>
    </row>
    <row r="74" spans="1:26" ht="16.5">
      <c r="A74" s="5"/>
      <c r="B74" s="54"/>
      <c r="C74" s="306" t="s">
        <v>173</v>
      </c>
      <c r="D74" s="291" t="s">
        <v>174</v>
      </c>
      <c r="E74" s="292"/>
      <c r="F74" s="292"/>
      <c r="G74" s="293"/>
      <c r="H74" s="44"/>
      <c r="I74" s="44"/>
      <c r="J74" s="44"/>
      <c r="K74" s="52"/>
      <c r="L74" s="44"/>
      <c r="M74" s="44"/>
      <c r="N74" s="44"/>
      <c r="O74" s="44"/>
      <c r="P74" s="44"/>
      <c r="Q74" s="54"/>
      <c r="R74" s="54"/>
      <c r="S74" s="54"/>
      <c r="T74" s="54"/>
      <c r="U74" s="54"/>
      <c r="V74" s="54"/>
      <c r="W74" s="54"/>
      <c r="X74" s="54"/>
      <c r="Y74" s="54"/>
      <c r="Z74" s="54"/>
    </row>
    <row r="75" spans="1:26" ht="16.5">
      <c r="A75" s="5"/>
      <c r="B75" s="54"/>
      <c r="C75" s="306"/>
      <c r="D75" s="62">
        <v>25</v>
      </c>
      <c r="E75" s="62">
        <v>50</v>
      </c>
      <c r="F75" s="62">
        <v>75</v>
      </c>
      <c r="G75" s="62">
        <v>100</v>
      </c>
      <c r="H75" s="44"/>
      <c r="I75" s="44"/>
      <c r="J75" s="44"/>
      <c r="K75" s="52"/>
      <c r="L75" s="44"/>
      <c r="M75" s="44"/>
      <c r="N75" s="44"/>
      <c r="O75" s="44"/>
      <c r="P75" s="44"/>
      <c r="Q75" s="54"/>
      <c r="R75" s="54"/>
      <c r="S75" s="54"/>
      <c r="T75" s="54"/>
      <c r="U75" s="54"/>
      <c r="V75" s="54"/>
      <c r="W75" s="54"/>
      <c r="X75" s="54"/>
      <c r="Y75" s="54"/>
      <c r="Z75" s="54"/>
    </row>
    <row r="76" spans="1:26" ht="16.5">
      <c r="A76" s="56"/>
      <c r="B76" s="54"/>
      <c r="C76" s="61">
        <v>5</v>
      </c>
      <c r="D76" s="60">
        <v>88</v>
      </c>
      <c r="E76" s="60">
        <v>92</v>
      </c>
      <c r="F76" s="60">
        <v>94</v>
      </c>
      <c r="G76" s="60">
        <v>95</v>
      </c>
      <c r="H76" s="44"/>
      <c r="I76" s="44"/>
      <c r="J76" s="44"/>
      <c r="K76" s="52"/>
      <c r="L76" s="44"/>
      <c r="M76" s="44"/>
      <c r="N76" s="44"/>
      <c r="O76" s="44"/>
      <c r="P76" s="44"/>
      <c r="Q76" s="54"/>
      <c r="R76" s="54"/>
      <c r="S76" s="54"/>
      <c r="T76" s="54"/>
      <c r="U76" s="54"/>
      <c r="V76" s="54"/>
      <c r="W76" s="54"/>
      <c r="X76" s="54"/>
      <c r="Y76" s="54"/>
      <c r="Z76" s="54"/>
    </row>
    <row r="77" spans="1:26" ht="16.5">
      <c r="A77" s="56"/>
      <c r="B77" s="54"/>
      <c r="C77" s="61">
        <v>10</v>
      </c>
      <c r="D77" s="60">
        <v>90</v>
      </c>
      <c r="E77" s="60">
        <v>94</v>
      </c>
      <c r="F77" s="60">
        <v>95</v>
      </c>
      <c r="G77" s="60">
        <v>96</v>
      </c>
      <c r="H77" s="44"/>
      <c r="I77" s="44"/>
      <c r="J77" s="44"/>
      <c r="K77" s="52"/>
      <c r="L77" s="44"/>
      <c r="M77" s="44"/>
      <c r="N77" s="44"/>
      <c r="O77" s="44"/>
      <c r="P77" s="44"/>
      <c r="Q77" s="54"/>
      <c r="R77" s="54"/>
      <c r="S77" s="54"/>
      <c r="T77" s="54"/>
      <c r="U77" s="54"/>
      <c r="V77" s="54"/>
      <c r="W77" s="54"/>
      <c r="X77" s="54"/>
      <c r="Y77" s="54"/>
      <c r="Z77" s="54"/>
    </row>
    <row r="78" spans="1:26" ht="16.5">
      <c r="A78" s="56"/>
      <c r="B78" s="54"/>
      <c r="C78" s="61">
        <v>20</v>
      </c>
      <c r="D78" s="60">
        <v>93</v>
      </c>
      <c r="E78" s="60">
        <v>95</v>
      </c>
      <c r="F78" s="60">
        <v>96</v>
      </c>
      <c r="G78" s="60">
        <v>97</v>
      </c>
      <c r="H78" s="44"/>
      <c r="I78" s="44"/>
      <c r="J78" s="44"/>
      <c r="K78" s="52"/>
      <c r="L78" s="44"/>
      <c r="M78" s="44"/>
      <c r="N78" s="44"/>
      <c r="O78" s="44"/>
      <c r="P78" s="44"/>
      <c r="Q78" s="54"/>
      <c r="R78" s="54"/>
      <c r="S78" s="54"/>
      <c r="T78" s="54"/>
      <c r="U78" s="54"/>
      <c r="V78" s="54"/>
      <c r="W78" s="54"/>
      <c r="X78" s="54"/>
      <c r="Y78" s="54"/>
      <c r="Z78" s="54"/>
    </row>
    <row r="79" spans="1:26" ht="16.5">
      <c r="A79" s="56"/>
      <c r="B79" s="54"/>
      <c r="C79" s="61">
        <v>30</v>
      </c>
      <c r="D79" s="60">
        <v>93</v>
      </c>
      <c r="E79" s="60">
        <v>95</v>
      </c>
      <c r="F79" s="60">
        <v>96</v>
      </c>
      <c r="G79" s="60">
        <v>97</v>
      </c>
      <c r="H79" s="44"/>
      <c r="I79" s="44"/>
      <c r="J79" s="44"/>
      <c r="K79" s="52"/>
      <c r="L79" s="44"/>
      <c r="M79" s="44"/>
      <c r="N79" s="44"/>
      <c r="O79" s="44"/>
      <c r="P79" s="44"/>
      <c r="Q79" s="54"/>
      <c r="R79" s="54"/>
      <c r="S79" s="54"/>
      <c r="T79" s="54"/>
      <c r="U79" s="54"/>
      <c r="V79" s="54"/>
      <c r="W79" s="54"/>
      <c r="X79" s="54"/>
      <c r="Y79" s="54"/>
      <c r="Z79" s="54"/>
    </row>
    <row r="80" spans="1:26" ht="16.5">
      <c r="A80" s="56"/>
      <c r="B80" s="54"/>
      <c r="C80" s="61">
        <v>50</v>
      </c>
      <c r="D80" s="60">
        <v>92</v>
      </c>
      <c r="E80" s="60">
        <v>95</v>
      </c>
      <c r="F80" s="60">
        <v>96</v>
      </c>
      <c r="G80" s="60">
        <v>97</v>
      </c>
      <c r="H80" s="44"/>
      <c r="I80" s="44"/>
      <c r="J80" s="44"/>
      <c r="K80" s="52"/>
      <c r="L80" s="44"/>
      <c r="M80" s="44"/>
      <c r="N80" s="44"/>
      <c r="O80" s="44"/>
      <c r="P80" s="44"/>
      <c r="Q80" s="54"/>
      <c r="R80" s="54"/>
      <c r="S80" s="54"/>
      <c r="T80" s="54"/>
      <c r="U80" s="54"/>
      <c r="V80" s="54"/>
      <c r="W80" s="54"/>
      <c r="X80" s="54"/>
      <c r="Y80" s="54"/>
      <c r="Z80" s="54"/>
    </row>
    <row r="81" spans="1:26" ht="16.5">
      <c r="A81" s="56"/>
      <c r="B81" s="54"/>
      <c r="C81" s="61">
        <v>60</v>
      </c>
      <c r="D81" s="60">
        <v>92</v>
      </c>
      <c r="E81" s="60">
        <v>95</v>
      </c>
      <c r="F81" s="60">
        <v>96</v>
      </c>
      <c r="G81" s="60">
        <v>97</v>
      </c>
      <c r="H81" s="44"/>
      <c r="I81" s="44"/>
      <c r="J81" s="44"/>
      <c r="K81" s="52"/>
      <c r="L81" s="44"/>
      <c r="M81" s="44"/>
      <c r="N81" s="44"/>
      <c r="O81" s="44"/>
      <c r="P81" s="44"/>
      <c r="Q81" s="54"/>
      <c r="R81" s="54"/>
      <c r="S81" s="54"/>
      <c r="T81" s="54"/>
      <c r="U81" s="54"/>
      <c r="V81" s="54"/>
      <c r="W81" s="54"/>
      <c r="X81" s="54"/>
      <c r="Y81" s="54"/>
      <c r="Z81" s="54"/>
    </row>
    <row r="82" spans="1:26" ht="16.5">
      <c r="A82" s="56"/>
      <c r="B82" s="54"/>
      <c r="C82" s="61">
        <v>75</v>
      </c>
      <c r="D82" s="60">
        <v>93</v>
      </c>
      <c r="E82" s="60">
        <v>96</v>
      </c>
      <c r="F82" s="60">
        <v>97</v>
      </c>
      <c r="G82" s="60">
        <v>97</v>
      </c>
      <c r="H82" s="44"/>
      <c r="I82" s="44"/>
      <c r="J82" s="44"/>
      <c r="K82" s="52"/>
      <c r="L82" s="44"/>
      <c r="M82" s="44"/>
      <c r="N82" s="44"/>
      <c r="O82" s="44"/>
      <c r="P82" s="44"/>
      <c r="Q82" s="54"/>
      <c r="R82" s="54"/>
      <c r="S82" s="54"/>
      <c r="T82" s="54"/>
      <c r="U82" s="54"/>
      <c r="V82" s="54"/>
      <c r="W82" s="54"/>
      <c r="X82" s="54"/>
      <c r="Y82" s="54"/>
      <c r="Z82" s="54"/>
    </row>
    <row r="83" spans="1:26" ht="16.5">
      <c r="A83" s="56"/>
      <c r="B83" s="54"/>
      <c r="C83" s="61">
        <v>100</v>
      </c>
      <c r="D83" s="60">
        <v>94</v>
      </c>
      <c r="E83" s="60">
        <v>96</v>
      </c>
      <c r="F83" s="60">
        <v>97</v>
      </c>
      <c r="G83" s="60">
        <v>97</v>
      </c>
      <c r="H83" s="44"/>
      <c r="I83" s="44"/>
      <c r="J83" s="44"/>
      <c r="K83" s="52"/>
      <c r="L83" s="44"/>
      <c r="M83" s="44"/>
      <c r="N83" s="44"/>
      <c r="O83" s="44"/>
      <c r="P83" s="44"/>
      <c r="Q83" s="54"/>
      <c r="R83" s="54"/>
      <c r="S83" s="54"/>
      <c r="T83" s="54"/>
      <c r="U83" s="54"/>
      <c r="V83" s="54"/>
      <c r="W83" s="54"/>
      <c r="X83" s="54"/>
      <c r="Y83" s="54"/>
      <c r="Z83" s="54"/>
    </row>
    <row r="84" spans="1:26" ht="16.5">
      <c r="A84" s="56"/>
      <c r="B84" s="54"/>
      <c r="C84" s="61">
        <v>200</v>
      </c>
      <c r="D84" s="60">
        <v>95</v>
      </c>
      <c r="E84" s="60">
        <v>96</v>
      </c>
      <c r="F84" s="60">
        <v>97</v>
      </c>
      <c r="G84" s="60">
        <v>97</v>
      </c>
      <c r="H84" s="44"/>
      <c r="I84" s="44"/>
      <c r="J84" s="44"/>
      <c r="K84" s="52"/>
      <c r="L84" s="44"/>
      <c r="M84" s="44"/>
      <c r="N84" s="44"/>
      <c r="O84" s="44"/>
      <c r="P84" s="44"/>
      <c r="Q84" s="54"/>
      <c r="R84" s="54"/>
      <c r="S84" s="54"/>
      <c r="T84" s="54"/>
      <c r="U84" s="54"/>
      <c r="V84" s="54"/>
      <c r="W84" s="54"/>
      <c r="X84" s="54"/>
      <c r="Y84" s="54"/>
      <c r="Z84" s="54"/>
    </row>
    <row r="85" spans="1:26" ht="16.5">
      <c r="A85" s="5"/>
      <c r="B85" s="43"/>
      <c r="C85" s="59" t="s">
        <v>175</v>
      </c>
      <c r="D85" s="44"/>
      <c r="E85" s="44"/>
      <c r="F85" s="44"/>
      <c r="G85" s="44"/>
      <c r="H85" s="44"/>
      <c r="I85" s="44"/>
      <c r="J85" s="44"/>
      <c r="K85" s="44"/>
      <c r="L85" s="44"/>
      <c r="M85" s="44"/>
      <c r="N85" s="44"/>
      <c r="O85" s="44"/>
      <c r="P85" s="44"/>
      <c r="Q85" s="54"/>
      <c r="R85" s="54"/>
      <c r="S85" s="54"/>
      <c r="T85" s="54"/>
      <c r="U85" s="54"/>
      <c r="V85" s="54"/>
      <c r="W85" s="54"/>
      <c r="X85" s="54"/>
      <c r="Y85" s="54"/>
      <c r="Z85" s="54"/>
    </row>
    <row r="86" spans="1:26">
      <c r="A86" s="5"/>
      <c r="B86" s="43"/>
      <c r="C86" s="59"/>
      <c r="D86" s="44"/>
      <c r="E86" s="44"/>
      <c r="F86" s="44"/>
      <c r="G86" s="44"/>
      <c r="H86" s="44"/>
      <c r="I86" s="44"/>
      <c r="J86" s="44"/>
      <c r="K86" s="44"/>
      <c r="L86" s="44"/>
      <c r="M86" s="44"/>
      <c r="N86" s="44"/>
      <c r="O86" s="44"/>
      <c r="P86" s="44"/>
      <c r="Q86" s="43"/>
      <c r="R86" s="43"/>
      <c r="S86" s="43"/>
      <c r="T86" s="43"/>
      <c r="U86" s="43"/>
      <c r="V86" s="43"/>
      <c r="W86" s="43"/>
      <c r="X86" s="43"/>
      <c r="Y86" s="43"/>
      <c r="Z86" s="43"/>
    </row>
    <row r="87" spans="1:26" ht="16.5">
      <c r="A87" s="56"/>
      <c r="B87" s="54"/>
      <c r="C87" s="55"/>
      <c r="D87" s="55"/>
      <c r="E87" s="55"/>
      <c r="F87" s="55"/>
      <c r="G87" s="55"/>
      <c r="H87" s="52"/>
      <c r="I87" s="52"/>
      <c r="J87" s="52"/>
      <c r="K87" s="52"/>
      <c r="L87" s="52"/>
      <c r="M87" s="52"/>
      <c r="N87" s="52"/>
      <c r="O87" s="52"/>
      <c r="P87" s="52"/>
      <c r="Q87" s="54"/>
      <c r="R87" s="54"/>
      <c r="S87" s="54"/>
      <c r="T87" s="54"/>
      <c r="U87" s="54"/>
      <c r="V87" s="54"/>
      <c r="W87" s="54"/>
      <c r="X87" s="54"/>
      <c r="Y87" s="54"/>
      <c r="Z87" s="54"/>
    </row>
    <row r="88" spans="1:26">
      <c r="A88" s="5"/>
      <c r="B88" s="6"/>
      <c r="C88" s="8" t="s">
        <v>176</v>
      </c>
      <c r="D88" s="5"/>
      <c r="E88" s="5"/>
      <c r="F88" s="5"/>
      <c r="G88" s="5"/>
      <c r="H88" s="5"/>
      <c r="I88" s="5"/>
      <c r="J88" s="5"/>
      <c r="K88" s="5"/>
      <c r="L88" s="5"/>
      <c r="M88" s="5"/>
      <c r="N88" s="5"/>
      <c r="O88" s="5"/>
      <c r="P88" s="5"/>
      <c r="Q88" s="5"/>
      <c r="R88" s="5"/>
      <c r="S88" s="5"/>
      <c r="T88" s="5"/>
      <c r="U88" s="5"/>
      <c r="V88" s="5"/>
      <c r="W88" s="5"/>
      <c r="X88" s="5"/>
      <c r="Y88" s="5"/>
      <c r="Z88" s="5"/>
    </row>
    <row r="89" spans="1:26" ht="45" customHeight="1">
      <c r="A89" s="5"/>
      <c r="B89" s="6"/>
      <c r="C89" s="284" t="s">
        <v>228</v>
      </c>
      <c r="D89" s="284"/>
      <c r="E89" s="284"/>
      <c r="F89" s="284"/>
      <c r="G89" s="284"/>
      <c r="H89" s="284"/>
      <c r="I89" s="47"/>
      <c r="J89" s="47"/>
      <c r="K89" s="47"/>
      <c r="L89" s="47"/>
      <c r="M89" s="47"/>
      <c r="N89" s="47"/>
      <c r="O89" s="47"/>
      <c r="P89" s="47"/>
      <c r="Q89" s="47"/>
      <c r="R89" s="47"/>
      <c r="S89" s="47"/>
      <c r="T89" s="47"/>
      <c r="U89" s="47"/>
      <c r="V89" s="47"/>
      <c r="W89" s="47"/>
      <c r="X89" s="47"/>
      <c r="Y89" s="47"/>
      <c r="Z89" s="47"/>
    </row>
    <row r="90" spans="1:26">
      <c r="A90" s="5"/>
      <c r="B90" s="6"/>
      <c r="C90" s="6"/>
      <c r="D90" s="6"/>
      <c r="E90" s="6"/>
      <c r="F90" s="6"/>
      <c r="G90" s="6"/>
      <c r="H90" s="47"/>
      <c r="I90" s="47"/>
      <c r="J90" s="47"/>
      <c r="K90" s="47"/>
      <c r="L90" s="47"/>
      <c r="M90" s="47"/>
      <c r="N90" s="47"/>
      <c r="O90" s="47"/>
      <c r="P90" s="47"/>
      <c r="Q90" s="47"/>
      <c r="R90" s="47"/>
      <c r="S90" s="47"/>
      <c r="T90" s="47"/>
      <c r="U90" s="47"/>
      <c r="V90" s="47"/>
      <c r="W90" s="47"/>
      <c r="X90" s="47"/>
      <c r="Y90" s="47"/>
      <c r="Z90" s="47"/>
    </row>
    <row r="91" spans="1:26">
      <c r="A91" s="5"/>
      <c r="B91" s="6"/>
      <c r="C91" s="58" t="s">
        <v>229</v>
      </c>
      <c r="D91" s="52"/>
      <c r="E91" s="6"/>
      <c r="F91" s="6"/>
      <c r="G91" s="6"/>
      <c r="H91" s="47"/>
      <c r="I91" s="47"/>
      <c r="J91" s="47"/>
      <c r="K91" s="47"/>
      <c r="L91" s="47"/>
      <c r="M91" s="47"/>
      <c r="N91" s="47"/>
      <c r="O91" s="47"/>
      <c r="P91" s="47"/>
      <c r="Q91" s="47"/>
      <c r="R91" s="47"/>
      <c r="S91" s="47"/>
      <c r="T91" s="47"/>
      <c r="U91" s="47"/>
      <c r="V91" s="47"/>
      <c r="W91" s="47"/>
      <c r="X91" s="47"/>
      <c r="Y91" s="47"/>
      <c r="Z91" s="47"/>
    </row>
    <row r="92" spans="1:26">
      <c r="A92" s="5"/>
      <c r="B92" s="6"/>
      <c r="C92" s="62" t="s">
        <v>127</v>
      </c>
      <c r="D92" s="110">
        <v>0.4</v>
      </c>
      <c r="E92" s="6"/>
      <c r="F92" s="6"/>
      <c r="G92" s="6"/>
      <c r="H92" s="47"/>
      <c r="I92" s="47"/>
      <c r="J92" s="47"/>
      <c r="K92" s="47"/>
      <c r="L92" s="47"/>
      <c r="M92" s="47"/>
      <c r="N92" s="47"/>
      <c r="O92" s="47"/>
      <c r="P92" s="47"/>
      <c r="Q92" s="47"/>
      <c r="R92" s="47"/>
      <c r="S92" s="47"/>
      <c r="T92" s="47"/>
      <c r="U92" s="47"/>
      <c r="V92" s="47"/>
      <c r="W92" s="47"/>
      <c r="X92" s="47"/>
      <c r="Y92" s="47"/>
      <c r="Z92" s="47"/>
    </row>
    <row r="93" spans="1:26">
      <c r="A93" s="5"/>
      <c r="B93" s="6"/>
      <c r="C93" s="62" t="s">
        <v>179</v>
      </c>
      <c r="D93" s="110">
        <v>0.6</v>
      </c>
      <c r="E93" s="6"/>
      <c r="F93" s="6"/>
      <c r="G93" s="6"/>
      <c r="H93" s="47"/>
      <c r="I93" s="47"/>
      <c r="J93" s="47"/>
      <c r="K93" s="47"/>
      <c r="L93" s="47"/>
      <c r="M93" s="47"/>
      <c r="N93" s="47"/>
      <c r="O93" s="47"/>
      <c r="P93" s="47"/>
      <c r="Q93" s="47"/>
      <c r="R93" s="47"/>
      <c r="S93" s="47"/>
      <c r="T93" s="47"/>
      <c r="U93" s="47"/>
      <c r="V93" s="47"/>
      <c r="W93" s="47"/>
      <c r="X93" s="47"/>
      <c r="Y93" s="47"/>
      <c r="Z93" s="47"/>
    </row>
    <row r="94" spans="1:26">
      <c r="A94" s="5"/>
      <c r="B94" s="6"/>
      <c r="C94" s="52" t="s">
        <v>180</v>
      </c>
      <c r="D94" s="52"/>
      <c r="E94" s="6"/>
      <c r="F94" s="6"/>
      <c r="G94" s="6"/>
      <c r="H94" s="47"/>
      <c r="I94" s="47"/>
      <c r="J94" s="47"/>
      <c r="K94" s="47"/>
      <c r="L94" s="47"/>
      <c r="M94" s="47"/>
      <c r="N94" s="47"/>
      <c r="O94" s="47"/>
      <c r="P94" s="47"/>
      <c r="Q94" s="47"/>
      <c r="R94" s="47"/>
      <c r="S94" s="47"/>
      <c r="T94" s="47"/>
      <c r="U94" s="47"/>
      <c r="V94" s="47"/>
      <c r="W94" s="47"/>
      <c r="X94" s="47"/>
      <c r="Y94" s="47"/>
      <c r="Z94" s="47"/>
    </row>
    <row r="95" spans="1:26">
      <c r="A95" s="5"/>
      <c r="B95" s="6"/>
      <c r="C95" s="6"/>
      <c r="D95" s="6"/>
      <c r="E95" s="6"/>
      <c r="F95" s="6"/>
      <c r="G95" s="6"/>
      <c r="H95" s="47"/>
      <c r="I95" s="47"/>
      <c r="J95" s="47"/>
      <c r="K95" s="47"/>
      <c r="L95" s="47"/>
      <c r="M95" s="47"/>
      <c r="N95" s="47"/>
      <c r="O95" s="47"/>
      <c r="P95" s="47"/>
      <c r="Q95" s="47"/>
      <c r="R95" s="47"/>
      <c r="S95" s="47"/>
      <c r="T95" s="47"/>
      <c r="U95" s="47"/>
      <c r="V95" s="47"/>
      <c r="W95" s="47"/>
      <c r="X95" s="47"/>
      <c r="Y95" s="47"/>
      <c r="Z95" s="47"/>
    </row>
    <row r="96" spans="1:26" s="141" customFormat="1">
      <c r="A96" s="5"/>
      <c r="B96" s="6"/>
      <c r="C96" s="8" t="s">
        <v>143</v>
      </c>
      <c r="D96" s="5"/>
      <c r="E96" s="5"/>
      <c r="F96" s="5"/>
      <c r="G96" s="5"/>
      <c r="H96" s="5"/>
      <c r="I96" s="5"/>
      <c r="J96" s="5"/>
      <c r="K96" s="5"/>
      <c r="L96" s="5"/>
      <c r="M96" s="5"/>
      <c r="N96" s="5"/>
      <c r="O96" s="5"/>
      <c r="P96" s="5"/>
      <c r="Q96" s="5"/>
      <c r="R96" s="5"/>
      <c r="S96" s="5"/>
      <c r="T96" s="5"/>
      <c r="U96" s="5"/>
      <c r="V96" s="5"/>
      <c r="W96" s="5"/>
      <c r="X96" s="5"/>
      <c r="Y96" s="5"/>
      <c r="Z96" s="5"/>
    </row>
    <row r="97" spans="1:26" s="141" customFormat="1">
      <c r="A97" s="5"/>
      <c r="B97" s="6"/>
      <c r="C97" s="69"/>
      <c r="D97" s="53"/>
      <c r="E97" s="53"/>
      <c r="F97" s="52"/>
      <c r="G97" s="52"/>
      <c r="H97" s="52"/>
      <c r="I97" s="44"/>
      <c r="J97" s="44"/>
      <c r="K97" s="6"/>
      <c r="L97" s="6"/>
      <c r="M97" s="6"/>
      <c r="N97" s="6"/>
      <c r="O97" s="6"/>
      <c r="P97" s="6"/>
      <c r="Q97" s="6"/>
      <c r="R97" s="6"/>
      <c r="S97" s="6"/>
      <c r="T97" s="6"/>
      <c r="U97" s="6"/>
      <c r="V97" s="6"/>
      <c r="W97" s="6"/>
      <c r="X97" s="6"/>
      <c r="Y97" s="6"/>
      <c r="Z97" s="6"/>
    </row>
    <row r="98" spans="1:26" s="141" customFormat="1">
      <c r="A98" s="5"/>
      <c r="B98" s="6"/>
      <c r="C98" s="296" t="s">
        <v>230</v>
      </c>
      <c r="D98" s="296"/>
      <c r="E98" s="296"/>
      <c r="F98" s="296"/>
      <c r="G98" s="296"/>
      <c r="H98" s="296"/>
      <c r="I98" s="44"/>
      <c r="J98" s="44"/>
      <c r="K98" s="6"/>
      <c r="L98" s="6"/>
      <c r="M98" s="6"/>
      <c r="N98" s="6"/>
      <c r="O98" s="6"/>
      <c r="P98" s="6"/>
      <c r="Q98" s="6"/>
      <c r="R98" s="6"/>
      <c r="S98" s="6"/>
      <c r="T98" s="6"/>
      <c r="U98" s="6"/>
      <c r="V98" s="6"/>
      <c r="W98" s="6"/>
      <c r="X98" s="6"/>
      <c r="Y98" s="6"/>
      <c r="Z98" s="6"/>
    </row>
    <row r="99" spans="1:26" s="141" customFormat="1">
      <c r="A99" s="5"/>
      <c r="B99" s="6"/>
      <c r="C99" s="69"/>
      <c r="D99" s="53"/>
      <c r="E99" s="53"/>
      <c r="F99" s="52"/>
      <c r="G99" s="52"/>
      <c r="H99" s="52"/>
      <c r="I99" s="44"/>
      <c r="J99" s="44"/>
      <c r="K99" s="6"/>
      <c r="L99" s="6"/>
      <c r="M99" s="6"/>
      <c r="N99" s="6"/>
      <c r="O99" s="6"/>
      <c r="P99" s="6"/>
      <c r="Q99" s="6"/>
      <c r="R99" s="6"/>
      <c r="S99" s="6"/>
      <c r="T99" s="6"/>
      <c r="U99" s="6"/>
      <c r="V99" s="6"/>
      <c r="W99" s="6"/>
      <c r="X99" s="6"/>
      <c r="Y99" s="6"/>
      <c r="Z99" s="6"/>
    </row>
    <row r="100" spans="1:26" s="141" customFormat="1" ht="57">
      <c r="A100" s="5"/>
      <c r="B100" s="6"/>
      <c r="C100" s="76" t="s">
        <v>145</v>
      </c>
      <c r="D100" s="76" t="s">
        <v>146</v>
      </c>
      <c r="E100" s="76" t="s">
        <v>147</v>
      </c>
      <c r="F100" s="76" t="s">
        <v>148</v>
      </c>
      <c r="G100" s="76" t="s">
        <v>149</v>
      </c>
      <c r="H100" s="76" t="s">
        <v>150</v>
      </c>
      <c r="I100" s="76" t="s">
        <v>151</v>
      </c>
      <c r="J100" s="76" t="s">
        <v>152</v>
      </c>
      <c r="K100" s="76" t="s">
        <v>153</v>
      </c>
      <c r="P100" s="6"/>
      <c r="Q100" s="6"/>
      <c r="R100" s="6"/>
      <c r="S100" s="6"/>
      <c r="T100" s="6"/>
      <c r="U100" s="6"/>
      <c r="V100" s="6"/>
      <c r="W100" s="6"/>
      <c r="X100" s="6"/>
      <c r="Y100" s="6"/>
      <c r="Z100" s="6"/>
    </row>
    <row r="101" spans="1:26" s="141" customFormat="1">
      <c r="A101" s="5"/>
      <c r="B101" s="6"/>
      <c r="C101" s="225" t="s">
        <v>231</v>
      </c>
      <c r="D101" s="231" t="s">
        <v>120</v>
      </c>
      <c r="E101" s="225">
        <v>17805</v>
      </c>
      <c r="F101" s="231">
        <v>62095</v>
      </c>
      <c r="G101" s="225">
        <v>3557</v>
      </c>
      <c r="H101" s="231">
        <v>83505</v>
      </c>
      <c r="I101" s="225">
        <v>19382</v>
      </c>
      <c r="J101" s="231">
        <v>5650</v>
      </c>
      <c r="K101" s="232" t="s">
        <v>155</v>
      </c>
      <c r="P101" s="6"/>
      <c r="Q101" s="6"/>
      <c r="R101" s="6"/>
      <c r="S101" s="6"/>
      <c r="T101" s="6"/>
      <c r="U101" s="6"/>
      <c r="V101" s="6"/>
      <c r="W101" s="6"/>
      <c r="X101" s="6"/>
      <c r="Y101" s="6"/>
      <c r="Z101" s="6"/>
    </row>
    <row r="102" spans="1:26" s="141" customFormat="1">
      <c r="A102" s="5"/>
      <c r="B102" s="6"/>
      <c r="C102" s="59" t="s">
        <v>156</v>
      </c>
      <c r="D102"/>
      <c r="E102" s="53"/>
      <c r="F102" s="52"/>
      <c r="G102" s="52"/>
      <c r="H102" s="52"/>
      <c r="I102" s="44"/>
      <c r="J102" s="44"/>
      <c r="K102" s="6"/>
      <c r="L102" s="6"/>
      <c r="M102" s="6"/>
      <c r="N102" s="6"/>
      <c r="O102" s="6"/>
      <c r="P102" s="6"/>
      <c r="Q102" s="6"/>
      <c r="R102" s="6"/>
      <c r="S102" s="6"/>
      <c r="T102" s="6"/>
      <c r="U102" s="6"/>
      <c r="V102" s="6"/>
      <c r="W102" s="6"/>
      <c r="X102" s="6"/>
      <c r="Y102" s="6"/>
      <c r="Z102" s="6"/>
    </row>
    <row r="103" spans="1:26" s="141" customFormat="1">
      <c r="A103" s="5"/>
      <c r="B103" s="6"/>
      <c r="C103" s="59"/>
      <c r="D103"/>
      <c r="E103" s="53"/>
      <c r="F103" s="52"/>
      <c r="G103" s="52"/>
      <c r="H103" s="52"/>
      <c r="I103" s="44"/>
      <c r="J103" s="44"/>
      <c r="K103" s="6"/>
      <c r="L103" s="6"/>
      <c r="M103" s="6"/>
      <c r="N103" s="6"/>
      <c r="O103" s="6"/>
      <c r="P103" s="6"/>
      <c r="Q103" s="6"/>
      <c r="R103" s="6"/>
      <c r="S103" s="6"/>
      <c r="T103" s="6"/>
      <c r="U103" s="6"/>
      <c r="V103" s="6"/>
      <c r="W103" s="6"/>
      <c r="X103" s="6"/>
      <c r="Y103" s="6"/>
      <c r="Z103" s="6"/>
    </row>
    <row r="104" spans="1:26">
      <c r="A104" s="5"/>
      <c r="B104" s="6"/>
      <c r="C104" s="298" t="s">
        <v>116</v>
      </c>
      <c r="D104" s="46" t="s">
        <v>126</v>
      </c>
      <c r="E104" s="53"/>
      <c r="F104" s="52"/>
      <c r="G104" s="52"/>
      <c r="H104" s="52"/>
      <c r="I104" s="44"/>
      <c r="J104" s="44"/>
      <c r="K104" s="6"/>
      <c r="L104" s="6"/>
      <c r="M104" s="6"/>
      <c r="N104" s="6"/>
      <c r="O104" s="6"/>
      <c r="P104" s="6"/>
      <c r="Q104" s="6"/>
      <c r="R104" s="6"/>
      <c r="S104" s="6"/>
      <c r="T104" s="6"/>
      <c r="U104" s="6"/>
      <c r="V104" s="6"/>
      <c r="W104" s="6"/>
      <c r="X104" s="6"/>
      <c r="Y104" s="6"/>
      <c r="Z104" s="6"/>
    </row>
    <row r="105" spans="1:26">
      <c r="A105" s="5"/>
      <c r="B105" s="6"/>
      <c r="C105" s="299"/>
      <c r="D105" s="46" t="s">
        <v>118</v>
      </c>
      <c r="E105" s="53"/>
      <c r="F105" s="52"/>
      <c r="G105" s="52"/>
      <c r="H105" s="52"/>
      <c r="I105" s="44"/>
      <c r="J105" s="44"/>
      <c r="K105" s="6"/>
      <c r="L105" s="6"/>
      <c r="M105" s="6"/>
      <c r="N105" s="6"/>
      <c r="O105" s="6"/>
      <c r="P105" s="6"/>
      <c r="Q105" s="6"/>
      <c r="R105" s="6"/>
      <c r="S105" s="6"/>
      <c r="T105" s="6"/>
      <c r="U105" s="6"/>
      <c r="V105" s="6"/>
      <c r="W105" s="6"/>
      <c r="X105" s="6"/>
      <c r="Y105" s="6"/>
      <c r="Z105" s="6"/>
    </row>
    <row r="106" spans="1:26">
      <c r="A106" s="5"/>
      <c r="B106" s="6"/>
      <c r="C106" s="12" t="s">
        <v>157</v>
      </c>
      <c r="D106" s="228">
        <f>SUM(E101:F101)/SUM(E101:I101)</f>
        <v>0.42877688575967027</v>
      </c>
      <c r="E106" s="53"/>
      <c r="F106" s="52"/>
      <c r="G106" s="52"/>
      <c r="H106" s="52"/>
      <c r="I106" s="44"/>
      <c r="J106" s="44"/>
      <c r="K106" s="6"/>
      <c r="L106" s="6"/>
      <c r="M106" s="6"/>
      <c r="N106" s="6"/>
      <c r="O106" s="6"/>
      <c r="P106" s="6"/>
      <c r="Q106" s="6"/>
      <c r="R106" s="6"/>
      <c r="S106" s="6"/>
      <c r="T106" s="6"/>
      <c r="U106" s="6"/>
      <c r="V106" s="6"/>
      <c r="W106" s="6"/>
      <c r="X106" s="6"/>
      <c r="Y106" s="6"/>
      <c r="Z106" s="6"/>
    </row>
    <row r="107" spans="1:26">
      <c r="A107" s="5"/>
      <c r="B107" s="6"/>
      <c r="C107" s="12" t="s">
        <v>158</v>
      </c>
      <c r="D107" s="229">
        <f>SUM(G101:I101)/SUM(E101:I101)</f>
        <v>0.57122311424032968</v>
      </c>
      <c r="E107" s="53"/>
      <c r="F107" s="52"/>
      <c r="G107" s="52"/>
      <c r="H107" s="52"/>
      <c r="I107" s="44"/>
      <c r="J107" s="44"/>
      <c r="K107" s="6"/>
      <c r="L107" s="6"/>
      <c r="M107" s="6"/>
      <c r="N107" s="6"/>
      <c r="O107" s="6"/>
      <c r="P107" s="6"/>
      <c r="Q107" s="6"/>
      <c r="R107" s="6"/>
      <c r="S107" s="6"/>
      <c r="T107" s="6"/>
      <c r="U107" s="6"/>
      <c r="V107" s="6"/>
      <c r="W107" s="6"/>
      <c r="X107" s="6"/>
      <c r="Y107" s="6"/>
      <c r="Z107" s="6"/>
    </row>
    <row r="108" spans="1:26" s="141" customFormat="1">
      <c r="A108" s="5"/>
      <c r="B108" s="6"/>
      <c r="C108" s="59"/>
      <c r="D108"/>
      <c r="E108" s="53"/>
      <c r="F108" s="52"/>
      <c r="G108" s="52"/>
      <c r="H108" s="52"/>
      <c r="I108" s="44"/>
      <c r="J108" s="44"/>
      <c r="K108" s="6"/>
      <c r="L108" s="6"/>
      <c r="M108" s="6"/>
      <c r="N108" s="6"/>
      <c r="O108" s="6"/>
      <c r="P108" s="6"/>
      <c r="Q108" s="6"/>
      <c r="R108" s="6"/>
      <c r="S108" s="6"/>
      <c r="T108" s="6"/>
      <c r="U108" s="6"/>
      <c r="V108" s="6"/>
      <c r="W108" s="6"/>
      <c r="X108" s="6"/>
      <c r="Y108" s="6"/>
      <c r="Z108" s="6"/>
    </row>
    <row r="109" spans="1:26" s="141" customFormat="1">
      <c r="A109" s="5"/>
      <c r="B109" s="6"/>
      <c r="C109" s="59"/>
      <c r="D109"/>
      <c r="E109" s="53"/>
      <c r="F109" s="52"/>
      <c r="G109" s="52"/>
      <c r="H109" s="52"/>
      <c r="I109" s="44"/>
      <c r="J109" s="44"/>
      <c r="K109" s="6"/>
      <c r="L109" s="6"/>
      <c r="M109" s="6"/>
      <c r="N109" s="6"/>
      <c r="O109" s="6"/>
      <c r="P109" s="6"/>
      <c r="Q109" s="6"/>
      <c r="R109" s="6"/>
      <c r="S109" s="6"/>
      <c r="T109" s="6"/>
      <c r="U109" s="6"/>
      <c r="V109" s="6"/>
      <c r="W109" s="6"/>
      <c r="X109" s="6"/>
      <c r="Y109" s="6"/>
      <c r="Z109" s="6"/>
    </row>
    <row r="110" spans="1:26">
      <c r="A110" s="5"/>
      <c r="B110" s="6"/>
      <c r="C110" s="8" t="s">
        <v>232</v>
      </c>
      <c r="D110" s="5"/>
      <c r="E110" s="5"/>
      <c r="F110" s="5"/>
      <c r="G110" s="5"/>
      <c r="H110" s="5"/>
      <c r="I110" s="5"/>
      <c r="J110" s="5"/>
      <c r="K110" s="5"/>
      <c r="L110" s="5"/>
      <c r="M110" s="5"/>
      <c r="N110" s="5"/>
      <c r="O110" s="5"/>
      <c r="P110" s="5"/>
      <c r="Q110" s="5"/>
      <c r="R110" s="5"/>
      <c r="S110" s="5"/>
      <c r="T110" s="5"/>
      <c r="U110" s="5"/>
      <c r="V110" s="5"/>
      <c r="W110" s="5"/>
      <c r="X110" s="5"/>
      <c r="Y110" s="5"/>
      <c r="Z110" s="5"/>
    </row>
    <row r="111" spans="1:26" ht="9.6" customHeight="1">
      <c r="A111" s="5"/>
      <c r="B111" s="6"/>
      <c r="C111" s="6"/>
      <c r="D111" s="6"/>
      <c r="E111" s="6"/>
      <c r="F111" s="6"/>
      <c r="G111" s="6"/>
      <c r="H111" s="47"/>
      <c r="I111" s="47"/>
      <c r="J111" s="47"/>
      <c r="K111" s="47"/>
      <c r="L111" s="47"/>
      <c r="M111" s="47"/>
      <c r="N111" s="47"/>
      <c r="O111" s="47"/>
      <c r="P111" s="47"/>
      <c r="Q111" s="47"/>
      <c r="R111" s="47"/>
      <c r="S111" s="47"/>
      <c r="T111" s="47"/>
      <c r="U111" s="47"/>
      <c r="V111" s="47"/>
      <c r="W111" s="47"/>
      <c r="X111" s="47"/>
      <c r="Y111" s="47"/>
      <c r="Z111" s="47"/>
    </row>
    <row r="112" spans="1:26">
      <c r="A112" s="5"/>
      <c r="B112" s="6"/>
      <c r="C112" s="284" t="s">
        <v>233</v>
      </c>
      <c r="D112" s="284"/>
      <c r="E112" s="284"/>
      <c r="F112" s="284"/>
      <c r="G112" s="284"/>
      <c r="H112" s="284"/>
      <c r="I112" s="47"/>
      <c r="J112" s="47"/>
      <c r="K112" s="47"/>
      <c r="L112" s="47"/>
      <c r="M112" s="47"/>
      <c r="N112" s="47"/>
      <c r="O112" s="47"/>
      <c r="P112" s="47"/>
      <c r="Q112" s="47"/>
      <c r="R112" s="47"/>
      <c r="S112" s="47"/>
      <c r="T112" s="47"/>
      <c r="U112" s="47"/>
      <c r="V112" s="47"/>
      <c r="W112" s="47"/>
      <c r="X112" s="47"/>
      <c r="Y112" s="47"/>
      <c r="Z112" s="47"/>
    </row>
    <row r="113" spans="1:26" ht="9.6" customHeight="1">
      <c r="A113" s="5"/>
      <c r="B113" s="6"/>
      <c r="C113" s="6"/>
      <c r="D113" s="6"/>
      <c r="E113" s="6"/>
      <c r="F113" s="6"/>
      <c r="G113" s="6"/>
      <c r="H113" s="47"/>
      <c r="I113" s="47"/>
      <c r="J113" s="47"/>
      <c r="K113" s="47"/>
      <c r="L113" s="47"/>
      <c r="M113" s="47"/>
      <c r="N113" s="47"/>
      <c r="O113" s="47"/>
      <c r="P113" s="47"/>
      <c r="Q113" s="47"/>
      <c r="R113" s="47"/>
      <c r="S113" s="47"/>
      <c r="T113" s="47"/>
      <c r="U113" s="47"/>
      <c r="V113" s="47"/>
      <c r="W113" s="47"/>
      <c r="X113" s="47"/>
      <c r="Y113" s="47"/>
      <c r="Z113" s="47"/>
    </row>
    <row r="114" spans="1:26">
      <c r="A114" s="5"/>
      <c r="B114" s="6"/>
      <c r="C114" s="51" t="s">
        <v>183</v>
      </c>
      <c r="D114" s="53"/>
      <c r="E114" s="53"/>
      <c r="F114" s="52"/>
      <c r="G114" s="52"/>
      <c r="H114" s="52"/>
      <c r="I114" s="44"/>
      <c r="J114" s="44"/>
      <c r="K114" s="6"/>
      <c r="L114" s="6"/>
      <c r="M114" s="6"/>
      <c r="N114" s="6"/>
      <c r="O114" s="6"/>
      <c r="P114" s="6"/>
      <c r="Q114" s="6"/>
      <c r="R114" s="6"/>
      <c r="S114" s="6"/>
      <c r="T114" s="6"/>
      <c r="U114" s="6"/>
      <c r="V114" s="6"/>
      <c r="W114" s="6"/>
      <c r="X114" s="6"/>
      <c r="Y114" s="6"/>
      <c r="Z114" s="6"/>
    </row>
    <row r="115" spans="1:26">
      <c r="A115" s="5"/>
      <c r="B115" s="6"/>
      <c r="C115" s="46" t="s">
        <v>234</v>
      </c>
      <c r="D115" s="307" t="s">
        <v>235</v>
      </c>
      <c r="E115" s="308"/>
      <c r="F115" s="9"/>
      <c r="G115" s="6"/>
      <c r="H115" s="9"/>
      <c r="I115" s="9"/>
      <c r="J115" s="44"/>
      <c r="K115" s="6"/>
      <c r="L115" s="6"/>
      <c r="M115" s="6"/>
      <c r="N115" s="6"/>
      <c r="O115" s="6"/>
      <c r="P115" s="6"/>
      <c r="Q115" s="6"/>
      <c r="R115" s="6"/>
      <c r="S115" s="6"/>
      <c r="T115" s="6"/>
      <c r="U115" s="6"/>
      <c r="V115" s="6"/>
      <c r="W115" s="6"/>
      <c r="X115" s="6"/>
      <c r="Y115" s="6"/>
      <c r="Z115" s="6"/>
    </row>
    <row r="116" spans="1:26">
      <c r="A116" s="5"/>
      <c r="B116" s="6"/>
      <c r="C116" s="92" t="s">
        <v>67</v>
      </c>
      <c r="D116" s="303">
        <v>0.14000000000000001</v>
      </c>
      <c r="E116" s="303"/>
      <c r="F116" s="9"/>
      <c r="G116" s="6"/>
      <c r="H116" s="9"/>
      <c r="I116" s="9"/>
      <c r="J116" s="44"/>
      <c r="K116" s="6"/>
      <c r="L116" s="6"/>
      <c r="M116" s="6"/>
      <c r="N116" s="6"/>
      <c r="O116" s="6"/>
      <c r="P116" s="6"/>
      <c r="Q116" s="6"/>
      <c r="R116" s="6"/>
      <c r="S116" s="6"/>
      <c r="T116" s="6"/>
      <c r="U116" s="6"/>
      <c r="V116" s="6"/>
      <c r="W116" s="6"/>
      <c r="X116" s="6"/>
      <c r="Y116" s="6"/>
      <c r="Z116" s="6"/>
    </row>
    <row r="117" spans="1:26">
      <c r="A117" s="5"/>
      <c r="B117" s="6"/>
      <c r="C117" s="92" t="s">
        <v>69</v>
      </c>
      <c r="D117" s="303">
        <v>0.104</v>
      </c>
      <c r="E117" s="303"/>
      <c r="F117" s="9"/>
      <c r="G117" s="9"/>
      <c r="H117" s="9"/>
      <c r="I117" s="9"/>
      <c r="J117" s="44"/>
      <c r="K117" s="6"/>
      <c r="L117" s="6"/>
      <c r="M117" s="6"/>
      <c r="N117" s="6"/>
      <c r="O117" s="6"/>
      <c r="P117" s="6"/>
      <c r="Q117" s="6"/>
      <c r="R117" s="6"/>
      <c r="S117" s="6"/>
      <c r="T117" s="6"/>
      <c r="U117" s="6"/>
      <c r="V117" s="6"/>
      <c r="W117" s="6"/>
      <c r="X117" s="6"/>
      <c r="Y117" s="6"/>
      <c r="Z117" s="6"/>
    </row>
    <row r="118" spans="1:26">
      <c r="A118" s="5"/>
      <c r="B118" s="6"/>
      <c r="C118" s="92" t="s">
        <v>70</v>
      </c>
      <c r="D118" s="303">
        <v>0.13800000000000001</v>
      </c>
      <c r="E118" s="303"/>
      <c r="F118" s="9"/>
      <c r="G118" s="75"/>
      <c r="H118" s="9"/>
      <c r="I118" s="9"/>
      <c r="J118" s="44"/>
      <c r="K118" s="6"/>
      <c r="L118" s="6"/>
      <c r="M118" s="6"/>
      <c r="N118" s="6"/>
      <c r="O118" s="6"/>
      <c r="P118" s="6"/>
      <c r="Q118" s="6"/>
      <c r="R118" s="6"/>
      <c r="S118" s="6"/>
      <c r="T118" s="6"/>
      <c r="U118" s="6"/>
      <c r="V118" s="6"/>
      <c r="W118" s="6"/>
      <c r="X118" s="6"/>
      <c r="Y118" s="6"/>
      <c r="Z118" s="6"/>
    </row>
    <row r="119" spans="1:26">
      <c r="A119" s="5"/>
      <c r="B119" s="6"/>
      <c r="C119" s="92" t="s">
        <v>71</v>
      </c>
      <c r="D119" s="303">
        <v>0.59899999999999998</v>
      </c>
      <c r="E119" s="303"/>
      <c r="F119" s="9"/>
      <c r="G119" s="9"/>
      <c r="H119" s="9"/>
      <c r="I119" s="9"/>
      <c r="J119" s="44"/>
      <c r="K119" s="6"/>
      <c r="L119" s="6"/>
      <c r="M119" s="6"/>
      <c r="N119" s="6"/>
      <c r="O119" s="6"/>
      <c r="P119" s="6"/>
      <c r="Q119" s="6"/>
      <c r="R119" s="6"/>
      <c r="S119" s="6"/>
      <c r="T119" s="6"/>
      <c r="U119" s="6"/>
      <c r="V119" s="6"/>
      <c r="W119" s="6"/>
      <c r="X119" s="6"/>
      <c r="Y119" s="6"/>
      <c r="Z119" s="6"/>
    </row>
    <row r="120" spans="1:26">
      <c r="A120" s="5"/>
      <c r="B120" s="6"/>
      <c r="C120" s="92" t="s">
        <v>51</v>
      </c>
      <c r="D120" s="303">
        <v>1.7000000000000001E-2</v>
      </c>
      <c r="E120" s="303"/>
      <c r="F120" s="9"/>
      <c r="G120" s="9"/>
      <c r="H120" s="9"/>
      <c r="I120" s="9"/>
      <c r="J120" s="44"/>
      <c r="K120" s="6"/>
      <c r="L120" s="6"/>
      <c r="M120" s="6"/>
      <c r="N120" s="6"/>
      <c r="O120" s="6"/>
      <c r="P120" s="6"/>
      <c r="Q120" s="6"/>
      <c r="R120" s="6"/>
      <c r="S120" s="6"/>
      <c r="T120" s="6"/>
      <c r="U120" s="6"/>
      <c r="V120" s="6"/>
      <c r="W120" s="6"/>
      <c r="X120" s="6"/>
      <c r="Y120" s="6"/>
      <c r="Z120" s="6"/>
    </row>
    <row r="121" spans="1:26">
      <c r="A121" s="5"/>
      <c r="B121" s="6"/>
      <c r="C121" s="48" t="s">
        <v>124</v>
      </c>
      <c r="D121" s="304">
        <f>SUM(D116:E120)</f>
        <v>0.998</v>
      </c>
      <c r="E121" s="305"/>
      <c r="F121" s="9"/>
      <c r="G121" s="9"/>
      <c r="H121" s="9"/>
      <c r="I121" s="9"/>
      <c r="J121" s="44"/>
      <c r="K121" s="6"/>
      <c r="L121" s="6"/>
      <c r="M121" s="6"/>
      <c r="N121" s="6"/>
      <c r="O121" s="6"/>
      <c r="P121" s="6"/>
      <c r="Q121" s="6"/>
      <c r="R121" s="6"/>
      <c r="S121" s="6"/>
      <c r="T121" s="6"/>
      <c r="U121" s="6"/>
      <c r="V121" s="6"/>
      <c r="W121" s="6"/>
      <c r="X121" s="6"/>
      <c r="Y121" s="6"/>
      <c r="Z121" s="6"/>
    </row>
    <row r="122" spans="1:26">
      <c r="A122" s="5"/>
      <c r="B122" s="6"/>
      <c r="C122" s="34" t="s">
        <v>72</v>
      </c>
      <c r="D122" s="9"/>
      <c r="E122" s="6"/>
      <c r="F122" s="9"/>
      <c r="G122" s="9"/>
      <c r="H122" s="9"/>
      <c r="I122" s="6"/>
      <c r="J122" s="6"/>
      <c r="K122" s="6"/>
      <c r="L122" s="6"/>
      <c r="M122" s="6"/>
      <c r="N122" s="6"/>
      <c r="O122" s="6"/>
      <c r="P122" s="6"/>
      <c r="Q122" s="6"/>
      <c r="R122" s="6"/>
      <c r="S122" s="6"/>
      <c r="T122" s="6"/>
      <c r="U122" s="6"/>
      <c r="V122" s="6"/>
      <c r="W122" s="6"/>
      <c r="X122" s="6"/>
      <c r="Y122" s="6"/>
      <c r="Z122" s="6"/>
    </row>
    <row r="123" spans="1:26">
      <c r="A123" s="5"/>
      <c r="B123" s="6"/>
      <c r="C123" s="34"/>
      <c r="D123" s="9"/>
      <c r="E123" s="6"/>
      <c r="F123" s="9"/>
      <c r="G123" s="9"/>
      <c r="H123" s="9"/>
      <c r="I123" s="6"/>
      <c r="J123" s="6"/>
      <c r="K123" s="6"/>
      <c r="L123" s="6"/>
      <c r="M123" s="6"/>
      <c r="N123" s="6"/>
      <c r="O123" s="6"/>
      <c r="P123" s="6"/>
      <c r="Q123" s="6"/>
      <c r="R123" s="6"/>
      <c r="S123" s="6"/>
      <c r="T123" s="6"/>
      <c r="U123" s="6"/>
      <c r="V123" s="6"/>
      <c r="W123" s="6"/>
      <c r="X123" s="6"/>
      <c r="Y123" s="6"/>
      <c r="Z123" s="6"/>
    </row>
    <row r="124" spans="1:26">
      <c r="A124" s="5"/>
      <c r="B124" s="6"/>
      <c r="C124" s="51" t="s">
        <v>190</v>
      </c>
      <c r="D124" s="9"/>
      <c r="E124" s="6"/>
      <c r="F124" s="9"/>
      <c r="G124" s="9"/>
      <c r="H124" s="9"/>
      <c r="I124" s="6"/>
      <c r="J124" s="6"/>
      <c r="K124" s="6"/>
      <c r="L124" s="6"/>
      <c r="M124" s="6"/>
      <c r="N124" s="6"/>
      <c r="O124" s="6"/>
      <c r="P124" s="6"/>
      <c r="Q124" s="6"/>
      <c r="R124" s="6"/>
      <c r="S124" s="6"/>
      <c r="T124" s="6"/>
      <c r="U124" s="6"/>
      <c r="V124" s="6"/>
      <c r="W124" s="6"/>
      <c r="X124" s="6"/>
      <c r="Y124" s="6"/>
      <c r="Z124" s="6"/>
    </row>
    <row r="125" spans="1:26">
      <c r="A125" s="5"/>
      <c r="B125" s="6"/>
      <c r="C125" s="46" t="s">
        <v>234</v>
      </c>
      <c r="D125" s="285" t="s">
        <v>191</v>
      </c>
      <c r="E125" s="285"/>
      <c r="F125" s="285"/>
      <c r="G125" s="285"/>
      <c r="H125" s="285"/>
      <c r="I125" s="6"/>
      <c r="J125" s="6"/>
      <c r="K125" s="6"/>
      <c r="L125" s="6"/>
      <c r="M125" s="6"/>
      <c r="N125" s="6"/>
      <c r="O125" s="6"/>
      <c r="P125" s="6"/>
      <c r="Q125" s="6"/>
      <c r="R125" s="6"/>
      <c r="S125" s="6"/>
      <c r="T125" s="6"/>
      <c r="U125" s="6"/>
      <c r="V125" s="6"/>
      <c r="W125" s="6"/>
      <c r="X125" s="6"/>
      <c r="Y125" s="6"/>
      <c r="Z125" s="6"/>
    </row>
    <row r="126" spans="1:26" ht="32.1" customHeight="1">
      <c r="A126" s="5"/>
      <c r="B126" s="6"/>
      <c r="C126" s="142" t="s">
        <v>67</v>
      </c>
      <c r="D126" s="286" t="s">
        <v>192</v>
      </c>
      <c r="E126" s="286"/>
      <c r="F126" s="286"/>
      <c r="G126" s="286"/>
      <c r="H126" s="286"/>
      <c r="I126" s="6"/>
      <c r="J126" s="6"/>
      <c r="K126" s="6"/>
      <c r="L126" s="6"/>
      <c r="M126" s="6"/>
      <c r="N126" s="6"/>
      <c r="O126" s="6"/>
      <c r="P126" s="6"/>
      <c r="Q126" s="6"/>
      <c r="R126" s="6"/>
      <c r="S126" s="6"/>
      <c r="T126" s="6"/>
      <c r="U126" s="6"/>
      <c r="V126" s="6"/>
      <c r="W126" s="6"/>
      <c r="X126" s="6"/>
      <c r="Y126" s="6"/>
      <c r="Z126" s="6"/>
    </row>
    <row r="127" spans="1:26" ht="45" customHeight="1">
      <c r="A127" s="5"/>
      <c r="B127" s="6"/>
      <c r="C127" s="142" t="s">
        <v>69</v>
      </c>
      <c r="D127" s="286" t="s">
        <v>194</v>
      </c>
      <c r="E127" s="286"/>
      <c r="F127" s="286"/>
      <c r="G127" s="286"/>
      <c r="H127" s="286"/>
      <c r="I127" s="6"/>
      <c r="J127" s="6"/>
      <c r="K127" s="6"/>
      <c r="L127" s="6"/>
      <c r="M127" s="6"/>
      <c r="N127" s="6"/>
      <c r="O127" s="6"/>
      <c r="P127" s="6"/>
      <c r="Q127" s="6"/>
      <c r="R127" s="6"/>
      <c r="S127" s="6"/>
      <c r="T127" s="6"/>
      <c r="U127" s="6"/>
      <c r="V127" s="6"/>
      <c r="W127" s="6"/>
      <c r="X127" s="6"/>
      <c r="Y127" s="6"/>
      <c r="Z127" s="6"/>
    </row>
    <row r="128" spans="1:26">
      <c r="A128" s="5"/>
      <c r="B128" s="6"/>
      <c r="C128" s="142" t="s">
        <v>70</v>
      </c>
      <c r="D128" s="300" t="s">
        <v>236</v>
      </c>
      <c r="E128" s="301"/>
      <c r="F128" s="301"/>
      <c r="G128" s="301"/>
      <c r="H128" s="302"/>
      <c r="I128" s="6"/>
      <c r="J128" s="6"/>
      <c r="K128" s="6"/>
      <c r="L128" s="6"/>
      <c r="M128" s="6"/>
      <c r="N128" s="6"/>
      <c r="O128" s="6"/>
      <c r="P128" s="6"/>
      <c r="Q128" s="6"/>
      <c r="R128" s="6"/>
      <c r="S128" s="6"/>
      <c r="T128" s="6"/>
      <c r="U128" s="6"/>
      <c r="V128" s="6"/>
      <c r="W128" s="6"/>
      <c r="X128" s="6"/>
      <c r="Y128" s="6"/>
      <c r="Z128" s="6"/>
    </row>
    <row r="129" spans="1:26">
      <c r="A129" s="5"/>
      <c r="B129" s="6"/>
      <c r="C129" s="142" t="s">
        <v>71</v>
      </c>
      <c r="D129" s="286" t="s">
        <v>197</v>
      </c>
      <c r="E129" s="286"/>
      <c r="F129" s="286"/>
      <c r="G129" s="286"/>
      <c r="H129" s="286"/>
      <c r="I129" s="6"/>
      <c r="J129" s="6"/>
      <c r="K129" s="6"/>
      <c r="L129" s="6"/>
      <c r="M129" s="6"/>
      <c r="N129" s="6"/>
      <c r="O129" s="6"/>
      <c r="P129" s="6"/>
      <c r="Q129" s="6"/>
      <c r="R129" s="6"/>
      <c r="S129" s="6"/>
      <c r="T129" s="6"/>
      <c r="U129" s="6"/>
      <c r="V129" s="6"/>
      <c r="W129" s="6"/>
      <c r="X129" s="6"/>
      <c r="Y129" s="6"/>
      <c r="Z129" s="6"/>
    </row>
    <row r="130" spans="1:26" ht="34.5" customHeight="1">
      <c r="A130" s="5"/>
      <c r="B130" s="6"/>
      <c r="C130" s="142" t="s">
        <v>51</v>
      </c>
      <c r="D130" s="286" t="s">
        <v>198</v>
      </c>
      <c r="E130" s="286"/>
      <c r="F130" s="286"/>
      <c r="G130" s="286"/>
      <c r="H130" s="286"/>
      <c r="I130" s="6"/>
      <c r="J130" s="6"/>
      <c r="K130" s="6"/>
      <c r="L130" s="6"/>
      <c r="M130" s="6"/>
      <c r="N130" s="6"/>
      <c r="O130" s="6"/>
      <c r="P130" s="6"/>
      <c r="Q130" s="6"/>
      <c r="R130" s="6"/>
      <c r="S130" s="6"/>
      <c r="T130" s="6"/>
      <c r="U130" s="6"/>
      <c r="V130" s="6"/>
      <c r="W130" s="6"/>
      <c r="X130" s="6"/>
      <c r="Y130" s="6"/>
      <c r="Z130" s="6"/>
    </row>
    <row r="131" spans="1:26">
      <c r="A131" s="5"/>
      <c r="B131" s="6"/>
      <c r="C131" s="34" t="s">
        <v>199</v>
      </c>
      <c r="D131" s="9"/>
      <c r="E131" s="6"/>
      <c r="F131" s="9"/>
      <c r="G131" s="9"/>
      <c r="H131" s="9"/>
      <c r="I131" s="6"/>
      <c r="J131" s="6"/>
      <c r="K131" s="6"/>
      <c r="L131" s="6"/>
      <c r="M131" s="6"/>
      <c r="N131" s="6"/>
      <c r="O131" s="6"/>
      <c r="P131" s="6"/>
      <c r="Q131" s="6"/>
      <c r="R131" s="6"/>
      <c r="S131" s="6"/>
      <c r="T131" s="6"/>
      <c r="U131" s="6"/>
      <c r="V131" s="6"/>
      <c r="W131" s="6"/>
      <c r="X131" s="6"/>
      <c r="Y131" s="6"/>
      <c r="Z131" s="6"/>
    </row>
    <row r="132" spans="1:26">
      <c r="A132" s="5"/>
      <c r="B132" s="6"/>
      <c r="C132" s="44"/>
      <c r="D132" s="44"/>
      <c r="E132" s="44"/>
      <c r="F132" s="44"/>
      <c r="G132" s="44"/>
      <c r="H132" s="44"/>
      <c r="I132" s="44"/>
      <c r="J132" s="44"/>
      <c r="K132" s="44"/>
      <c r="L132" s="44"/>
      <c r="M132" s="44"/>
      <c r="N132" s="44"/>
      <c r="O132" s="44"/>
      <c r="P132" s="44"/>
      <c r="Q132" s="43"/>
      <c r="R132" s="43"/>
      <c r="S132" s="43"/>
      <c r="T132" s="43"/>
      <c r="U132" s="43"/>
      <c r="V132" s="43"/>
      <c r="W132" s="43"/>
      <c r="X132" s="43"/>
      <c r="Y132" s="43"/>
      <c r="Z132" s="43"/>
    </row>
    <row r="133" spans="1:26" s="141" customFormat="1">
      <c r="A133" s="5"/>
      <c r="B133" s="126"/>
      <c r="C133" s="8" t="s">
        <v>237</v>
      </c>
      <c r="D133" s="5"/>
      <c r="E133" s="5"/>
      <c r="F133" s="5"/>
      <c r="G133" s="5"/>
      <c r="H133" s="5"/>
      <c r="I133" s="5"/>
      <c r="J133" s="5"/>
      <c r="K133" s="5"/>
      <c r="L133" s="5"/>
      <c r="M133" s="5"/>
      <c r="N133" s="5"/>
      <c r="O133" s="5"/>
      <c r="P133" s="5"/>
      <c r="Q133" s="5"/>
      <c r="R133" s="5"/>
      <c r="S133" s="5"/>
      <c r="T133" s="5"/>
      <c r="U133" s="5"/>
      <c r="V133" s="5"/>
      <c r="W133" s="5"/>
      <c r="X133" s="5"/>
      <c r="Y133" s="5"/>
      <c r="Z133" s="5"/>
    </row>
    <row r="134" spans="1:26" s="141" customFormat="1">
      <c r="A134" s="5"/>
      <c r="B134" s="126"/>
      <c r="C134" s="44"/>
      <c r="D134" s="44"/>
      <c r="E134" s="44"/>
      <c r="F134" s="44"/>
      <c r="G134" s="44"/>
      <c r="H134" s="44"/>
      <c r="I134" s="44"/>
      <c r="J134" s="44"/>
      <c r="K134" s="44"/>
      <c r="L134" s="44"/>
      <c r="M134" s="44"/>
      <c r="N134" s="44"/>
      <c r="O134" s="44"/>
      <c r="P134" s="44"/>
      <c r="Q134" s="126"/>
      <c r="R134" s="126"/>
      <c r="S134" s="126"/>
      <c r="T134" s="126"/>
      <c r="U134" s="126"/>
      <c r="V134" s="126"/>
      <c r="W134" s="126"/>
      <c r="X134" s="126"/>
      <c r="Y134" s="126"/>
      <c r="Z134" s="126"/>
    </row>
    <row r="135" spans="1:26" s="141" customFormat="1">
      <c r="A135" s="5"/>
      <c r="B135" s="126"/>
      <c r="C135" s="284" t="s">
        <v>238</v>
      </c>
      <c r="D135" s="284"/>
      <c r="E135" s="284"/>
      <c r="F135" s="284"/>
      <c r="G135" s="284"/>
      <c r="H135" s="284"/>
      <c r="I135" s="44"/>
      <c r="J135" s="44"/>
      <c r="K135" s="44"/>
      <c r="L135" s="44"/>
      <c r="M135" s="44"/>
      <c r="N135" s="44"/>
      <c r="O135" s="44"/>
      <c r="P135" s="44"/>
      <c r="Q135" s="126"/>
      <c r="R135" s="126"/>
      <c r="S135" s="126"/>
      <c r="T135" s="126"/>
      <c r="U135" s="126"/>
      <c r="V135" s="126"/>
      <c r="W135" s="126"/>
      <c r="X135" s="126"/>
      <c r="Y135" s="126"/>
      <c r="Z135" s="126"/>
    </row>
    <row r="136" spans="1:26">
      <c r="A136" s="5"/>
      <c r="B136" s="43"/>
      <c r="C136" s="44"/>
      <c r="D136" s="44"/>
      <c r="E136" s="44"/>
      <c r="F136" s="44"/>
      <c r="G136" s="44"/>
      <c r="H136" s="44"/>
      <c r="I136" s="44"/>
      <c r="J136" s="44"/>
      <c r="K136" s="44"/>
      <c r="L136" s="44"/>
      <c r="M136" s="44"/>
      <c r="N136" s="44"/>
      <c r="O136" s="44"/>
      <c r="P136" s="44"/>
      <c r="Q136" s="43"/>
      <c r="R136" s="43"/>
      <c r="S136" s="43"/>
      <c r="T136" s="43"/>
      <c r="U136" s="43"/>
      <c r="V136" s="43"/>
      <c r="W136" s="43"/>
      <c r="X136" s="43"/>
      <c r="Y136" s="43"/>
      <c r="Z136" s="43"/>
    </row>
    <row r="137" spans="1:26" ht="44.1" customHeight="1">
      <c r="A137" s="5"/>
      <c r="B137" s="43"/>
      <c r="C137" s="307" t="s">
        <v>239</v>
      </c>
      <c r="D137" s="308"/>
      <c r="E137" s="46" t="s">
        <v>235</v>
      </c>
      <c r="F137" s="44"/>
      <c r="G137" s="44"/>
      <c r="H137" s="44"/>
      <c r="I137" s="44"/>
      <c r="J137" s="44"/>
      <c r="K137" s="44"/>
      <c r="L137" s="44"/>
      <c r="M137" s="44"/>
      <c r="N137" s="44"/>
      <c r="O137" s="44"/>
      <c r="P137" s="44"/>
      <c r="Q137" s="43"/>
      <c r="R137" s="43"/>
      <c r="S137" s="43"/>
      <c r="T137" s="43"/>
      <c r="U137" s="43"/>
      <c r="V137" s="43"/>
      <c r="W137" s="43"/>
      <c r="X137" s="43"/>
      <c r="Y137" s="43"/>
      <c r="Z137" s="43"/>
    </row>
    <row r="138" spans="1:26" s="150" customFormat="1">
      <c r="A138" s="152"/>
      <c r="B138" s="151"/>
      <c r="C138" s="148" t="s">
        <v>240</v>
      </c>
      <c r="D138" s="149"/>
      <c r="E138" s="157">
        <v>5.0000000000000001E-3</v>
      </c>
      <c r="F138" s="147"/>
      <c r="G138" s="147"/>
      <c r="H138" s="147"/>
      <c r="I138" s="147"/>
      <c r="J138" s="147"/>
      <c r="K138" s="147"/>
      <c r="L138" s="147"/>
      <c r="M138" s="147"/>
      <c r="N138" s="147"/>
      <c r="O138" s="147"/>
      <c r="P138" s="147"/>
      <c r="Q138" s="151"/>
      <c r="R138" s="151"/>
      <c r="S138" s="151"/>
      <c r="T138" s="151"/>
      <c r="U138" s="151"/>
      <c r="V138" s="151"/>
      <c r="W138" s="151"/>
      <c r="X138" s="151"/>
      <c r="Y138" s="151"/>
      <c r="Z138" s="151"/>
    </row>
    <row r="139" spans="1:26" s="150" customFormat="1">
      <c r="A139" s="152"/>
      <c r="B139" s="151"/>
      <c r="C139" s="309" t="s">
        <v>241</v>
      </c>
      <c r="D139" s="310"/>
      <c r="E139" s="158">
        <v>0.21</v>
      </c>
      <c r="F139" s="147"/>
      <c r="G139" s="147"/>
      <c r="H139" s="147"/>
      <c r="I139" s="147"/>
      <c r="J139" s="147"/>
      <c r="K139" s="147"/>
      <c r="L139" s="147"/>
      <c r="M139" s="147"/>
      <c r="N139" s="147"/>
      <c r="O139" s="147"/>
      <c r="P139" s="147"/>
      <c r="Q139" s="151"/>
      <c r="R139" s="151"/>
      <c r="S139" s="151"/>
      <c r="T139" s="151"/>
      <c r="U139" s="151"/>
      <c r="V139" s="151"/>
      <c r="W139" s="151"/>
      <c r="X139" s="151"/>
      <c r="Y139" s="151"/>
      <c r="Z139" s="151"/>
    </row>
    <row r="140" spans="1:26" s="150" customFormat="1">
      <c r="A140" s="152"/>
      <c r="B140" s="151"/>
      <c r="C140" s="309" t="s">
        <v>242</v>
      </c>
      <c r="D140" s="310"/>
      <c r="E140" s="158">
        <v>0.36</v>
      </c>
      <c r="F140" s="147"/>
      <c r="G140" s="147"/>
      <c r="H140" s="147"/>
      <c r="I140" s="147"/>
      <c r="J140" s="147"/>
      <c r="K140" s="147"/>
      <c r="L140" s="147"/>
      <c r="M140" s="147"/>
      <c r="N140" s="147"/>
      <c r="O140" s="147"/>
      <c r="P140" s="147"/>
      <c r="Q140" s="151"/>
      <c r="R140" s="151"/>
      <c r="S140" s="151"/>
      <c r="T140" s="151"/>
      <c r="U140" s="151"/>
      <c r="V140" s="151"/>
      <c r="W140" s="151"/>
      <c r="X140" s="151"/>
      <c r="Y140" s="151"/>
      <c r="Z140" s="151"/>
    </row>
    <row r="141" spans="1:26" s="150" customFormat="1">
      <c r="A141" s="152"/>
      <c r="B141" s="151"/>
      <c r="C141" s="309" t="s">
        <v>243</v>
      </c>
      <c r="D141" s="310"/>
      <c r="E141" s="158">
        <v>0.42</v>
      </c>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s="150" customFormat="1">
      <c r="A142" s="152"/>
      <c r="B142" s="151"/>
      <c r="C142" s="309" t="s">
        <v>244</v>
      </c>
      <c r="D142" s="310"/>
      <c r="E142" s="158">
        <v>0</v>
      </c>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s="150" customFormat="1">
      <c r="A143" s="152"/>
      <c r="B143" s="151"/>
      <c r="C143" s="309" t="s">
        <v>245</v>
      </c>
      <c r="D143" s="310"/>
      <c r="E143" s="158">
        <v>0</v>
      </c>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s="150" customFormat="1">
      <c r="A144" s="152"/>
      <c r="B144" s="151"/>
      <c r="C144" s="309" t="s">
        <v>246</v>
      </c>
      <c r="D144" s="310"/>
      <c r="E144" s="158">
        <v>0</v>
      </c>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s="150" customFormat="1">
      <c r="A145" s="152"/>
      <c r="B145" s="151"/>
      <c r="C145" s="309" t="s">
        <v>247</v>
      </c>
      <c r="D145" s="310"/>
      <c r="E145" s="158">
        <v>0</v>
      </c>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s="150" customFormat="1">
      <c r="A146" s="152"/>
      <c r="B146" s="151"/>
      <c r="C146" s="309" t="s">
        <v>248</v>
      </c>
      <c r="D146" s="310"/>
      <c r="E146" s="158">
        <v>0</v>
      </c>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c r="A147" s="5"/>
      <c r="B147" s="43"/>
      <c r="C147" s="311" t="s">
        <v>124</v>
      </c>
      <c r="D147" s="312"/>
      <c r="E147" s="158">
        <f>SUM(E138:E146)</f>
        <v>0.99499999999999988</v>
      </c>
      <c r="F147" s="43"/>
      <c r="G147" s="43"/>
      <c r="H147" s="43"/>
      <c r="I147" s="43"/>
      <c r="J147" s="43"/>
      <c r="K147" s="43"/>
      <c r="L147" s="43"/>
      <c r="M147" s="43"/>
      <c r="N147" s="43"/>
      <c r="O147" s="43"/>
      <c r="P147" s="43"/>
      <c r="Q147" s="43"/>
      <c r="R147" s="43"/>
      <c r="S147" s="43"/>
      <c r="T147" s="43"/>
      <c r="U147" s="43"/>
      <c r="V147" s="43"/>
      <c r="W147" s="43"/>
      <c r="X147" s="43"/>
      <c r="Y147" s="43"/>
      <c r="Z147" s="43"/>
    </row>
    <row r="148" spans="1:26">
      <c r="A148" s="5"/>
      <c r="B148" s="43"/>
      <c r="C148" s="59" t="s">
        <v>249</v>
      </c>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c r="A149" s="5"/>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c r="A150" s="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c r="A151" s="5"/>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c r="A152" s="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c r="A153" s="5"/>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c r="A154" s="5"/>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c r="A155" s="5"/>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c r="A156" s="5"/>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sheetData>
  <mergeCells count="2382">
    <mergeCell ref="C147:D147"/>
    <mergeCell ref="XEM3:XES3"/>
    <mergeCell ref="WWR3:WWX3"/>
    <mergeCell ref="WWY3:WXE3"/>
    <mergeCell ref="WXF3:WXL3"/>
    <mergeCell ref="WOI3:WOO3"/>
    <mergeCell ref="WOP3:WOV3"/>
    <mergeCell ref="WOW3:WPC3"/>
    <mergeCell ref="WPD3:WPJ3"/>
    <mergeCell ref="WPK3:WPQ3"/>
    <mergeCell ref="WPR3:WPX3"/>
    <mergeCell ref="WPY3:WQE3"/>
    <mergeCell ref="WQF3:WQL3"/>
    <mergeCell ref="WQM3:WQS3"/>
    <mergeCell ref="WQT3:WQZ3"/>
    <mergeCell ref="WRA3:WRG3"/>
    <mergeCell ref="WRH3:WRN3"/>
    <mergeCell ref="XAZ3:XBF3"/>
    <mergeCell ref="XBG3:XBM3"/>
    <mergeCell ref="XBN3:XBT3"/>
    <mergeCell ref="XEF3:XEL3"/>
    <mergeCell ref="WSX3:WTD3"/>
    <mergeCell ref="WTE3:WTK3"/>
    <mergeCell ref="WWK3:WWQ3"/>
    <mergeCell ref="WTL3:WTR3"/>
    <mergeCell ref="WTS3:WTY3"/>
    <mergeCell ref="WTZ3:WUF3"/>
    <mergeCell ref="WUG3:WUM3"/>
    <mergeCell ref="WUN3:WUT3"/>
    <mergeCell ref="WUU3:WVA3"/>
    <mergeCell ref="WRO3:WRU3"/>
    <mergeCell ref="WRV3:WSB3"/>
    <mergeCell ref="C137:D137"/>
    <mergeCell ref="C135:H135"/>
    <mergeCell ref="C139:D139"/>
    <mergeCell ref="C140:D140"/>
    <mergeCell ref="C141:D141"/>
    <mergeCell ref="C142:D142"/>
    <mergeCell ref="C143:D143"/>
    <mergeCell ref="C144:D144"/>
    <mergeCell ref="C145:D145"/>
    <mergeCell ref="C146:D146"/>
    <mergeCell ref="C112:H112"/>
    <mergeCell ref="D115:E115"/>
    <mergeCell ref="D116:E116"/>
    <mergeCell ref="C61:C62"/>
    <mergeCell ref="C42:C43"/>
    <mergeCell ref="C98:H98"/>
    <mergeCell ref="WOB3:WOH3"/>
    <mergeCell ref="WIR3:WIX3"/>
    <mergeCell ref="WIY3:WJE3"/>
    <mergeCell ref="WJF3:WJL3"/>
    <mergeCell ref="WJM3:WJS3"/>
    <mergeCell ref="WJT3:WJZ3"/>
    <mergeCell ref="WKA3:WKG3"/>
    <mergeCell ref="WKH3:WKN3"/>
    <mergeCell ref="WKO3:WKU3"/>
    <mergeCell ref="WKV3:WLB3"/>
    <mergeCell ref="WLC3:WLI3"/>
    <mergeCell ref="WLJ3:WLP3"/>
    <mergeCell ref="WLQ3:WLW3"/>
    <mergeCell ref="WLX3:WMD3"/>
    <mergeCell ref="WME3:WMK3"/>
    <mergeCell ref="WDH3:WDN3"/>
    <mergeCell ref="XET3:XEZ3"/>
    <mergeCell ref="XBU3:XCA3"/>
    <mergeCell ref="XCB3:XCH3"/>
    <mergeCell ref="XCI3:XCO3"/>
    <mergeCell ref="XCP3:XCV3"/>
    <mergeCell ref="XCW3:XDC3"/>
    <mergeCell ref="XDD3:XDJ3"/>
    <mergeCell ref="XFA3:XFD3"/>
    <mergeCell ref="C4:I4"/>
    <mergeCell ref="XDK3:XDQ3"/>
    <mergeCell ref="XDR3:XDX3"/>
    <mergeCell ref="XDY3:XEE3"/>
    <mergeCell ref="WXM3:WXS3"/>
    <mergeCell ref="WXT3:WXZ3"/>
    <mergeCell ref="WYA3:WYG3"/>
    <mergeCell ref="WYH3:WYN3"/>
    <mergeCell ref="WYO3:WYU3"/>
    <mergeCell ref="WYV3:WZB3"/>
    <mergeCell ref="WZC3:WZI3"/>
    <mergeCell ref="WZJ3:WZP3"/>
    <mergeCell ref="WZQ3:WZW3"/>
    <mergeCell ref="WZX3:XAD3"/>
    <mergeCell ref="XAE3:XAK3"/>
    <mergeCell ref="XAL3:XAR3"/>
    <mergeCell ref="XAS3:XAY3"/>
    <mergeCell ref="WVB3:WVH3"/>
    <mergeCell ref="WVI3:WVO3"/>
    <mergeCell ref="WVP3:WVV3"/>
    <mergeCell ref="WVW3:WWC3"/>
    <mergeCell ref="WWD3:WWJ3"/>
    <mergeCell ref="WID3:WIJ3"/>
    <mergeCell ref="WSC3:WSI3"/>
    <mergeCell ref="WSJ3:WSP3"/>
    <mergeCell ref="WIK3:WIQ3"/>
    <mergeCell ref="WSQ3:WSW3"/>
    <mergeCell ref="WMS3:WMY3"/>
    <mergeCell ref="WMZ3:WNF3"/>
    <mergeCell ref="WNG3:WNM3"/>
    <mergeCell ref="WNN3:WNT3"/>
    <mergeCell ref="WNU3:WOA3"/>
    <mergeCell ref="WDO3:WDU3"/>
    <mergeCell ref="WDV3:WEB3"/>
    <mergeCell ref="WEC3:WEI3"/>
    <mergeCell ref="WEJ3:WEP3"/>
    <mergeCell ref="WEQ3:WEW3"/>
    <mergeCell ref="WEX3:WFD3"/>
    <mergeCell ref="WFE3:WFK3"/>
    <mergeCell ref="WFL3:WFR3"/>
    <mergeCell ref="WFS3:WFY3"/>
    <mergeCell ref="WFZ3:WGF3"/>
    <mergeCell ref="WGG3:WGM3"/>
    <mergeCell ref="WGN3:WGT3"/>
    <mergeCell ref="WGU3:WHA3"/>
    <mergeCell ref="WHB3:WHH3"/>
    <mergeCell ref="WHI3:WHO3"/>
    <mergeCell ref="WHP3:WHV3"/>
    <mergeCell ref="WHW3:WIC3"/>
    <mergeCell ref="WML3:WMR3"/>
    <mergeCell ref="VYS3:VYY3"/>
    <mergeCell ref="VYZ3:VZF3"/>
    <mergeCell ref="VZG3:VZM3"/>
    <mergeCell ref="VZN3:VZT3"/>
    <mergeCell ref="VZU3:WAA3"/>
    <mergeCell ref="WAB3:WAH3"/>
    <mergeCell ref="WAI3:WAO3"/>
    <mergeCell ref="WAP3:WAV3"/>
    <mergeCell ref="WAW3:WBC3"/>
    <mergeCell ref="WBD3:WBJ3"/>
    <mergeCell ref="WBK3:WBQ3"/>
    <mergeCell ref="WBR3:WBX3"/>
    <mergeCell ref="WBY3:WCE3"/>
    <mergeCell ref="WCF3:WCL3"/>
    <mergeCell ref="WCM3:WCS3"/>
    <mergeCell ref="WCT3:WCZ3"/>
    <mergeCell ref="WDA3:WDG3"/>
    <mergeCell ref="VUD3:VUJ3"/>
    <mergeCell ref="VUK3:VUQ3"/>
    <mergeCell ref="VUR3:VUX3"/>
    <mergeCell ref="VUY3:VVE3"/>
    <mergeCell ref="VVF3:VVL3"/>
    <mergeCell ref="VVM3:VVS3"/>
    <mergeCell ref="VVT3:VVZ3"/>
    <mergeCell ref="VWA3:VWG3"/>
    <mergeCell ref="VWH3:VWN3"/>
    <mergeCell ref="VWO3:VWU3"/>
    <mergeCell ref="VWV3:VXB3"/>
    <mergeCell ref="VXC3:VXI3"/>
    <mergeCell ref="VXJ3:VXP3"/>
    <mergeCell ref="VXQ3:VXW3"/>
    <mergeCell ref="VXX3:VYD3"/>
    <mergeCell ref="VYE3:VYK3"/>
    <mergeCell ref="VYL3:VYR3"/>
    <mergeCell ref="VPO3:VPU3"/>
    <mergeCell ref="VPV3:VQB3"/>
    <mergeCell ref="VQC3:VQI3"/>
    <mergeCell ref="VQJ3:VQP3"/>
    <mergeCell ref="VQQ3:VQW3"/>
    <mergeCell ref="VQX3:VRD3"/>
    <mergeCell ref="VRE3:VRK3"/>
    <mergeCell ref="VRL3:VRR3"/>
    <mergeCell ref="VRS3:VRY3"/>
    <mergeCell ref="VRZ3:VSF3"/>
    <mergeCell ref="VSG3:VSM3"/>
    <mergeCell ref="VSN3:VST3"/>
    <mergeCell ref="VSU3:VTA3"/>
    <mergeCell ref="VTB3:VTH3"/>
    <mergeCell ref="VTI3:VTO3"/>
    <mergeCell ref="VTP3:VTV3"/>
    <mergeCell ref="VTW3:VUC3"/>
    <mergeCell ref="VKZ3:VLF3"/>
    <mergeCell ref="VLG3:VLM3"/>
    <mergeCell ref="VLN3:VLT3"/>
    <mergeCell ref="VLU3:VMA3"/>
    <mergeCell ref="VMB3:VMH3"/>
    <mergeCell ref="VMI3:VMO3"/>
    <mergeCell ref="VMP3:VMV3"/>
    <mergeCell ref="VMW3:VNC3"/>
    <mergeCell ref="VND3:VNJ3"/>
    <mergeCell ref="VNK3:VNQ3"/>
    <mergeCell ref="VNR3:VNX3"/>
    <mergeCell ref="VNY3:VOE3"/>
    <mergeCell ref="VOF3:VOL3"/>
    <mergeCell ref="VOM3:VOS3"/>
    <mergeCell ref="VOT3:VOZ3"/>
    <mergeCell ref="VPA3:VPG3"/>
    <mergeCell ref="VPH3:VPN3"/>
    <mergeCell ref="VGK3:VGQ3"/>
    <mergeCell ref="VGR3:VGX3"/>
    <mergeCell ref="VGY3:VHE3"/>
    <mergeCell ref="VHF3:VHL3"/>
    <mergeCell ref="VHM3:VHS3"/>
    <mergeCell ref="VHT3:VHZ3"/>
    <mergeCell ref="VIA3:VIG3"/>
    <mergeCell ref="VIH3:VIN3"/>
    <mergeCell ref="VIO3:VIU3"/>
    <mergeCell ref="VIV3:VJB3"/>
    <mergeCell ref="VJC3:VJI3"/>
    <mergeCell ref="VJJ3:VJP3"/>
    <mergeCell ref="VJQ3:VJW3"/>
    <mergeCell ref="VJX3:VKD3"/>
    <mergeCell ref="VKE3:VKK3"/>
    <mergeCell ref="VKL3:VKR3"/>
    <mergeCell ref="VKS3:VKY3"/>
    <mergeCell ref="VBV3:VCB3"/>
    <mergeCell ref="VCC3:VCI3"/>
    <mergeCell ref="VCJ3:VCP3"/>
    <mergeCell ref="VCQ3:VCW3"/>
    <mergeCell ref="VCX3:VDD3"/>
    <mergeCell ref="VDE3:VDK3"/>
    <mergeCell ref="VDL3:VDR3"/>
    <mergeCell ref="VDS3:VDY3"/>
    <mergeCell ref="VDZ3:VEF3"/>
    <mergeCell ref="VEG3:VEM3"/>
    <mergeCell ref="VEN3:VET3"/>
    <mergeCell ref="VEU3:VFA3"/>
    <mergeCell ref="VFB3:VFH3"/>
    <mergeCell ref="VFI3:VFO3"/>
    <mergeCell ref="VFP3:VFV3"/>
    <mergeCell ref="VFW3:VGC3"/>
    <mergeCell ref="VGD3:VGJ3"/>
    <mergeCell ref="UXG3:UXM3"/>
    <mergeCell ref="UXN3:UXT3"/>
    <mergeCell ref="UXU3:UYA3"/>
    <mergeCell ref="UYB3:UYH3"/>
    <mergeCell ref="UYI3:UYO3"/>
    <mergeCell ref="UYP3:UYV3"/>
    <mergeCell ref="UYW3:UZC3"/>
    <mergeCell ref="UZD3:UZJ3"/>
    <mergeCell ref="UZK3:UZQ3"/>
    <mergeCell ref="UZR3:UZX3"/>
    <mergeCell ref="UZY3:VAE3"/>
    <mergeCell ref="VAF3:VAL3"/>
    <mergeCell ref="VAM3:VAS3"/>
    <mergeCell ref="VAT3:VAZ3"/>
    <mergeCell ref="VBA3:VBG3"/>
    <mergeCell ref="VBH3:VBN3"/>
    <mergeCell ref="VBO3:VBU3"/>
    <mergeCell ref="USR3:USX3"/>
    <mergeCell ref="USY3:UTE3"/>
    <mergeCell ref="UTF3:UTL3"/>
    <mergeCell ref="UTM3:UTS3"/>
    <mergeCell ref="UTT3:UTZ3"/>
    <mergeCell ref="UUA3:UUG3"/>
    <mergeCell ref="UUH3:UUN3"/>
    <mergeCell ref="UUO3:UUU3"/>
    <mergeCell ref="UUV3:UVB3"/>
    <mergeCell ref="UVC3:UVI3"/>
    <mergeCell ref="UVJ3:UVP3"/>
    <mergeCell ref="UVQ3:UVW3"/>
    <mergeCell ref="UVX3:UWD3"/>
    <mergeCell ref="UWE3:UWK3"/>
    <mergeCell ref="UWL3:UWR3"/>
    <mergeCell ref="UWS3:UWY3"/>
    <mergeCell ref="UWZ3:UXF3"/>
    <mergeCell ref="UOC3:UOI3"/>
    <mergeCell ref="UOJ3:UOP3"/>
    <mergeCell ref="UOQ3:UOW3"/>
    <mergeCell ref="UOX3:UPD3"/>
    <mergeCell ref="UPE3:UPK3"/>
    <mergeCell ref="UPL3:UPR3"/>
    <mergeCell ref="UPS3:UPY3"/>
    <mergeCell ref="UPZ3:UQF3"/>
    <mergeCell ref="UQG3:UQM3"/>
    <mergeCell ref="UQN3:UQT3"/>
    <mergeCell ref="UQU3:URA3"/>
    <mergeCell ref="URB3:URH3"/>
    <mergeCell ref="URI3:URO3"/>
    <mergeCell ref="URP3:URV3"/>
    <mergeCell ref="URW3:USC3"/>
    <mergeCell ref="USD3:USJ3"/>
    <mergeCell ref="USK3:USQ3"/>
    <mergeCell ref="UJN3:UJT3"/>
    <mergeCell ref="UJU3:UKA3"/>
    <mergeCell ref="UKB3:UKH3"/>
    <mergeCell ref="UKI3:UKO3"/>
    <mergeCell ref="UKP3:UKV3"/>
    <mergeCell ref="UKW3:ULC3"/>
    <mergeCell ref="ULD3:ULJ3"/>
    <mergeCell ref="ULK3:ULQ3"/>
    <mergeCell ref="ULR3:ULX3"/>
    <mergeCell ref="ULY3:UME3"/>
    <mergeCell ref="UMF3:UML3"/>
    <mergeCell ref="UMM3:UMS3"/>
    <mergeCell ref="UMT3:UMZ3"/>
    <mergeCell ref="UNA3:UNG3"/>
    <mergeCell ref="UNH3:UNN3"/>
    <mergeCell ref="UNO3:UNU3"/>
    <mergeCell ref="UNV3:UOB3"/>
    <mergeCell ref="UEY3:UFE3"/>
    <mergeCell ref="UFF3:UFL3"/>
    <mergeCell ref="UFM3:UFS3"/>
    <mergeCell ref="UFT3:UFZ3"/>
    <mergeCell ref="UGA3:UGG3"/>
    <mergeCell ref="UGH3:UGN3"/>
    <mergeCell ref="UGO3:UGU3"/>
    <mergeCell ref="UGV3:UHB3"/>
    <mergeCell ref="UHC3:UHI3"/>
    <mergeCell ref="UHJ3:UHP3"/>
    <mergeCell ref="UHQ3:UHW3"/>
    <mergeCell ref="UHX3:UID3"/>
    <mergeCell ref="UIE3:UIK3"/>
    <mergeCell ref="UIL3:UIR3"/>
    <mergeCell ref="UIS3:UIY3"/>
    <mergeCell ref="UIZ3:UJF3"/>
    <mergeCell ref="UJG3:UJM3"/>
    <mergeCell ref="UAJ3:UAP3"/>
    <mergeCell ref="UAQ3:UAW3"/>
    <mergeCell ref="UAX3:UBD3"/>
    <mergeCell ref="UBE3:UBK3"/>
    <mergeCell ref="UBL3:UBR3"/>
    <mergeCell ref="UBS3:UBY3"/>
    <mergeCell ref="UBZ3:UCF3"/>
    <mergeCell ref="UCG3:UCM3"/>
    <mergeCell ref="UCN3:UCT3"/>
    <mergeCell ref="UCU3:UDA3"/>
    <mergeCell ref="UDB3:UDH3"/>
    <mergeCell ref="UDI3:UDO3"/>
    <mergeCell ref="UDP3:UDV3"/>
    <mergeCell ref="UDW3:UEC3"/>
    <mergeCell ref="UED3:UEJ3"/>
    <mergeCell ref="UEK3:UEQ3"/>
    <mergeCell ref="UER3:UEX3"/>
    <mergeCell ref="TVU3:TWA3"/>
    <mergeCell ref="TWB3:TWH3"/>
    <mergeCell ref="TWI3:TWO3"/>
    <mergeCell ref="TWP3:TWV3"/>
    <mergeCell ref="TWW3:TXC3"/>
    <mergeCell ref="TXD3:TXJ3"/>
    <mergeCell ref="TXK3:TXQ3"/>
    <mergeCell ref="TXR3:TXX3"/>
    <mergeCell ref="TXY3:TYE3"/>
    <mergeCell ref="TYF3:TYL3"/>
    <mergeCell ref="TYM3:TYS3"/>
    <mergeCell ref="TYT3:TYZ3"/>
    <mergeCell ref="TZA3:TZG3"/>
    <mergeCell ref="TZH3:TZN3"/>
    <mergeCell ref="TZO3:TZU3"/>
    <mergeCell ref="TZV3:UAB3"/>
    <mergeCell ref="UAC3:UAI3"/>
    <mergeCell ref="TRF3:TRL3"/>
    <mergeCell ref="TRM3:TRS3"/>
    <mergeCell ref="TRT3:TRZ3"/>
    <mergeCell ref="TSA3:TSG3"/>
    <mergeCell ref="TSH3:TSN3"/>
    <mergeCell ref="TSO3:TSU3"/>
    <mergeCell ref="TSV3:TTB3"/>
    <mergeCell ref="TTC3:TTI3"/>
    <mergeCell ref="TTJ3:TTP3"/>
    <mergeCell ref="TTQ3:TTW3"/>
    <mergeCell ref="TTX3:TUD3"/>
    <mergeCell ref="TUE3:TUK3"/>
    <mergeCell ref="TUL3:TUR3"/>
    <mergeCell ref="TUS3:TUY3"/>
    <mergeCell ref="TUZ3:TVF3"/>
    <mergeCell ref="TVG3:TVM3"/>
    <mergeCell ref="TVN3:TVT3"/>
    <mergeCell ref="TMQ3:TMW3"/>
    <mergeCell ref="TMX3:TND3"/>
    <mergeCell ref="TNE3:TNK3"/>
    <mergeCell ref="TNL3:TNR3"/>
    <mergeCell ref="TNS3:TNY3"/>
    <mergeCell ref="TNZ3:TOF3"/>
    <mergeCell ref="TOG3:TOM3"/>
    <mergeCell ref="TON3:TOT3"/>
    <mergeCell ref="TOU3:TPA3"/>
    <mergeCell ref="TPB3:TPH3"/>
    <mergeCell ref="TPI3:TPO3"/>
    <mergeCell ref="TPP3:TPV3"/>
    <mergeCell ref="TPW3:TQC3"/>
    <mergeCell ref="TQD3:TQJ3"/>
    <mergeCell ref="TQK3:TQQ3"/>
    <mergeCell ref="TQR3:TQX3"/>
    <mergeCell ref="TQY3:TRE3"/>
    <mergeCell ref="TIB3:TIH3"/>
    <mergeCell ref="TII3:TIO3"/>
    <mergeCell ref="TIP3:TIV3"/>
    <mergeCell ref="TIW3:TJC3"/>
    <mergeCell ref="TJD3:TJJ3"/>
    <mergeCell ref="TJK3:TJQ3"/>
    <mergeCell ref="TJR3:TJX3"/>
    <mergeCell ref="TJY3:TKE3"/>
    <mergeCell ref="TKF3:TKL3"/>
    <mergeCell ref="TKM3:TKS3"/>
    <mergeCell ref="TKT3:TKZ3"/>
    <mergeCell ref="TLA3:TLG3"/>
    <mergeCell ref="TLH3:TLN3"/>
    <mergeCell ref="TLO3:TLU3"/>
    <mergeCell ref="TLV3:TMB3"/>
    <mergeCell ref="TMC3:TMI3"/>
    <mergeCell ref="TMJ3:TMP3"/>
    <mergeCell ref="TDM3:TDS3"/>
    <mergeCell ref="TDT3:TDZ3"/>
    <mergeCell ref="TEA3:TEG3"/>
    <mergeCell ref="TEH3:TEN3"/>
    <mergeCell ref="TEO3:TEU3"/>
    <mergeCell ref="TEV3:TFB3"/>
    <mergeCell ref="TFC3:TFI3"/>
    <mergeCell ref="TFJ3:TFP3"/>
    <mergeCell ref="TFQ3:TFW3"/>
    <mergeCell ref="TFX3:TGD3"/>
    <mergeCell ref="TGE3:TGK3"/>
    <mergeCell ref="TGL3:TGR3"/>
    <mergeCell ref="TGS3:TGY3"/>
    <mergeCell ref="TGZ3:THF3"/>
    <mergeCell ref="THG3:THM3"/>
    <mergeCell ref="THN3:THT3"/>
    <mergeCell ref="THU3:TIA3"/>
    <mergeCell ref="SYX3:SZD3"/>
    <mergeCell ref="SZE3:SZK3"/>
    <mergeCell ref="SZL3:SZR3"/>
    <mergeCell ref="SZS3:SZY3"/>
    <mergeCell ref="SZZ3:TAF3"/>
    <mergeCell ref="TAG3:TAM3"/>
    <mergeCell ref="TAN3:TAT3"/>
    <mergeCell ref="TAU3:TBA3"/>
    <mergeCell ref="TBB3:TBH3"/>
    <mergeCell ref="TBI3:TBO3"/>
    <mergeCell ref="TBP3:TBV3"/>
    <mergeCell ref="TBW3:TCC3"/>
    <mergeCell ref="TCD3:TCJ3"/>
    <mergeCell ref="TCK3:TCQ3"/>
    <mergeCell ref="TCR3:TCX3"/>
    <mergeCell ref="TCY3:TDE3"/>
    <mergeCell ref="TDF3:TDL3"/>
    <mergeCell ref="SUI3:SUO3"/>
    <mergeCell ref="SUP3:SUV3"/>
    <mergeCell ref="SUW3:SVC3"/>
    <mergeCell ref="SVD3:SVJ3"/>
    <mergeCell ref="SVK3:SVQ3"/>
    <mergeCell ref="SVR3:SVX3"/>
    <mergeCell ref="SVY3:SWE3"/>
    <mergeCell ref="SWF3:SWL3"/>
    <mergeCell ref="SWM3:SWS3"/>
    <mergeCell ref="SWT3:SWZ3"/>
    <mergeCell ref="SXA3:SXG3"/>
    <mergeCell ref="SXH3:SXN3"/>
    <mergeCell ref="SXO3:SXU3"/>
    <mergeCell ref="SXV3:SYB3"/>
    <mergeCell ref="SYC3:SYI3"/>
    <mergeCell ref="SYJ3:SYP3"/>
    <mergeCell ref="SYQ3:SYW3"/>
    <mergeCell ref="SPT3:SPZ3"/>
    <mergeCell ref="SQA3:SQG3"/>
    <mergeCell ref="SQH3:SQN3"/>
    <mergeCell ref="SQO3:SQU3"/>
    <mergeCell ref="SQV3:SRB3"/>
    <mergeCell ref="SRC3:SRI3"/>
    <mergeCell ref="SRJ3:SRP3"/>
    <mergeCell ref="SRQ3:SRW3"/>
    <mergeCell ref="SRX3:SSD3"/>
    <mergeCell ref="SSE3:SSK3"/>
    <mergeCell ref="SSL3:SSR3"/>
    <mergeCell ref="SSS3:SSY3"/>
    <mergeCell ref="SSZ3:STF3"/>
    <mergeCell ref="STG3:STM3"/>
    <mergeCell ref="STN3:STT3"/>
    <mergeCell ref="STU3:SUA3"/>
    <mergeCell ref="SUB3:SUH3"/>
    <mergeCell ref="SLE3:SLK3"/>
    <mergeCell ref="SLL3:SLR3"/>
    <mergeCell ref="SLS3:SLY3"/>
    <mergeCell ref="SLZ3:SMF3"/>
    <mergeCell ref="SMG3:SMM3"/>
    <mergeCell ref="SMN3:SMT3"/>
    <mergeCell ref="SMU3:SNA3"/>
    <mergeCell ref="SNB3:SNH3"/>
    <mergeCell ref="SNI3:SNO3"/>
    <mergeCell ref="SNP3:SNV3"/>
    <mergeCell ref="SNW3:SOC3"/>
    <mergeCell ref="SOD3:SOJ3"/>
    <mergeCell ref="SOK3:SOQ3"/>
    <mergeCell ref="SOR3:SOX3"/>
    <mergeCell ref="SOY3:SPE3"/>
    <mergeCell ref="SPF3:SPL3"/>
    <mergeCell ref="SPM3:SPS3"/>
    <mergeCell ref="SGP3:SGV3"/>
    <mergeCell ref="SGW3:SHC3"/>
    <mergeCell ref="SHD3:SHJ3"/>
    <mergeCell ref="SHK3:SHQ3"/>
    <mergeCell ref="SHR3:SHX3"/>
    <mergeCell ref="SHY3:SIE3"/>
    <mergeCell ref="SIF3:SIL3"/>
    <mergeCell ref="SIM3:SIS3"/>
    <mergeCell ref="SIT3:SIZ3"/>
    <mergeCell ref="SJA3:SJG3"/>
    <mergeCell ref="SJH3:SJN3"/>
    <mergeCell ref="SJO3:SJU3"/>
    <mergeCell ref="SJV3:SKB3"/>
    <mergeCell ref="SKC3:SKI3"/>
    <mergeCell ref="SKJ3:SKP3"/>
    <mergeCell ref="SKQ3:SKW3"/>
    <mergeCell ref="SKX3:SLD3"/>
    <mergeCell ref="SCA3:SCG3"/>
    <mergeCell ref="SCH3:SCN3"/>
    <mergeCell ref="SCO3:SCU3"/>
    <mergeCell ref="SCV3:SDB3"/>
    <mergeCell ref="SDC3:SDI3"/>
    <mergeCell ref="SDJ3:SDP3"/>
    <mergeCell ref="SDQ3:SDW3"/>
    <mergeCell ref="SDX3:SED3"/>
    <mergeCell ref="SEE3:SEK3"/>
    <mergeCell ref="SEL3:SER3"/>
    <mergeCell ref="SES3:SEY3"/>
    <mergeCell ref="SEZ3:SFF3"/>
    <mergeCell ref="SFG3:SFM3"/>
    <mergeCell ref="SFN3:SFT3"/>
    <mergeCell ref="SFU3:SGA3"/>
    <mergeCell ref="SGB3:SGH3"/>
    <mergeCell ref="SGI3:SGO3"/>
    <mergeCell ref="RXL3:RXR3"/>
    <mergeCell ref="RXS3:RXY3"/>
    <mergeCell ref="RXZ3:RYF3"/>
    <mergeCell ref="RYG3:RYM3"/>
    <mergeCell ref="RYN3:RYT3"/>
    <mergeCell ref="RYU3:RZA3"/>
    <mergeCell ref="RZB3:RZH3"/>
    <mergeCell ref="RZI3:RZO3"/>
    <mergeCell ref="RZP3:RZV3"/>
    <mergeCell ref="RZW3:SAC3"/>
    <mergeCell ref="SAD3:SAJ3"/>
    <mergeCell ref="SAK3:SAQ3"/>
    <mergeCell ref="SAR3:SAX3"/>
    <mergeCell ref="SAY3:SBE3"/>
    <mergeCell ref="SBF3:SBL3"/>
    <mergeCell ref="SBM3:SBS3"/>
    <mergeCell ref="SBT3:SBZ3"/>
    <mergeCell ref="RSW3:RTC3"/>
    <mergeCell ref="RTD3:RTJ3"/>
    <mergeCell ref="RTK3:RTQ3"/>
    <mergeCell ref="RTR3:RTX3"/>
    <mergeCell ref="RTY3:RUE3"/>
    <mergeCell ref="RUF3:RUL3"/>
    <mergeCell ref="RUM3:RUS3"/>
    <mergeCell ref="RUT3:RUZ3"/>
    <mergeCell ref="RVA3:RVG3"/>
    <mergeCell ref="RVH3:RVN3"/>
    <mergeCell ref="RVO3:RVU3"/>
    <mergeCell ref="RVV3:RWB3"/>
    <mergeCell ref="RWC3:RWI3"/>
    <mergeCell ref="RWJ3:RWP3"/>
    <mergeCell ref="RWQ3:RWW3"/>
    <mergeCell ref="RWX3:RXD3"/>
    <mergeCell ref="RXE3:RXK3"/>
    <mergeCell ref="ROH3:RON3"/>
    <mergeCell ref="ROO3:ROU3"/>
    <mergeCell ref="ROV3:RPB3"/>
    <mergeCell ref="RPC3:RPI3"/>
    <mergeCell ref="RPJ3:RPP3"/>
    <mergeCell ref="RPQ3:RPW3"/>
    <mergeCell ref="RPX3:RQD3"/>
    <mergeCell ref="RQE3:RQK3"/>
    <mergeCell ref="RQL3:RQR3"/>
    <mergeCell ref="RQS3:RQY3"/>
    <mergeCell ref="RQZ3:RRF3"/>
    <mergeCell ref="RRG3:RRM3"/>
    <mergeCell ref="RRN3:RRT3"/>
    <mergeCell ref="RRU3:RSA3"/>
    <mergeCell ref="RSB3:RSH3"/>
    <mergeCell ref="RSI3:RSO3"/>
    <mergeCell ref="RSP3:RSV3"/>
    <mergeCell ref="RJS3:RJY3"/>
    <mergeCell ref="RJZ3:RKF3"/>
    <mergeCell ref="RKG3:RKM3"/>
    <mergeCell ref="RKN3:RKT3"/>
    <mergeCell ref="RKU3:RLA3"/>
    <mergeCell ref="RLB3:RLH3"/>
    <mergeCell ref="RLI3:RLO3"/>
    <mergeCell ref="RLP3:RLV3"/>
    <mergeCell ref="RLW3:RMC3"/>
    <mergeCell ref="RMD3:RMJ3"/>
    <mergeCell ref="RMK3:RMQ3"/>
    <mergeCell ref="RMR3:RMX3"/>
    <mergeCell ref="RMY3:RNE3"/>
    <mergeCell ref="RNF3:RNL3"/>
    <mergeCell ref="RNM3:RNS3"/>
    <mergeCell ref="RNT3:RNZ3"/>
    <mergeCell ref="ROA3:ROG3"/>
    <mergeCell ref="RFD3:RFJ3"/>
    <mergeCell ref="RFK3:RFQ3"/>
    <mergeCell ref="RFR3:RFX3"/>
    <mergeCell ref="RFY3:RGE3"/>
    <mergeCell ref="RGF3:RGL3"/>
    <mergeCell ref="RGM3:RGS3"/>
    <mergeCell ref="RGT3:RGZ3"/>
    <mergeCell ref="RHA3:RHG3"/>
    <mergeCell ref="RHH3:RHN3"/>
    <mergeCell ref="RHO3:RHU3"/>
    <mergeCell ref="RHV3:RIB3"/>
    <mergeCell ref="RIC3:RII3"/>
    <mergeCell ref="RIJ3:RIP3"/>
    <mergeCell ref="RIQ3:RIW3"/>
    <mergeCell ref="RIX3:RJD3"/>
    <mergeCell ref="RJE3:RJK3"/>
    <mergeCell ref="RJL3:RJR3"/>
    <mergeCell ref="RAO3:RAU3"/>
    <mergeCell ref="RAV3:RBB3"/>
    <mergeCell ref="RBC3:RBI3"/>
    <mergeCell ref="RBJ3:RBP3"/>
    <mergeCell ref="RBQ3:RBW3"/>
    <mergeCell ref="RBX3:RCD3"/>
    <mergeCell ref="RCE3:RCK3"/>
    <mergeCell ref="RCL3:RCR3"/>
    <mergeCell ref="RCS3:RCY3"/>
    <mergeCell ref="RCZ3:RDF3"/>
    <mergeCell ref="RDG3:RDM3"/>
    <mergeCell ref="RDN3:RDT3"/>
    <mergeCell ref="RDU3:REA3"/>
    <mergeCell ref="REB3:REH3"/>
    <mergeCell ref="REI3:REO3"/>
    <mergeCell ref="REP3:REV3"/>
    <mergeCell ref="REW3:RFC3"/>
    <mergeCell ref="QVZ3:QWF3"/>
    <mergeCell ref="QWG3:QWM3"/>
    <mergeCell ref="QWN3:QWT3"/>
    <mergeCell ref="QWU3:QXA3"/>
    <mergeCell ref="QXB3:QXH3"/>
    <mergeCell ref="QXI3:QXO3"/>
    <mergeCell ref="QXP3:QXV3"/>
    <mergeCell ref="QXW3:QYC3"/>
    <mergeCell ref="QYD3:QYJ3"/>
    <mergeCell ref="QYK3:QYQ3"/>
    <mergeCell ref="QYR3:QYX3"/>
    <mergeCell ref="QYY3:QZE3"/>
    <mergeCell ref="QZF3:QZL3"/>
    <mergeCell ref="QZM3:QZS3"/>
    <mergeCell ref="QZT3:QZZ3"/>
    <mergeCell ref="RAA3:RAG3"/>
    <mergeCell ref="RAH3:RAN3"/>
    <mergeCell ref="QRK3:QRQ3"/>
    <mergeCell ref="QRR3:QRX3"/>
    <mergeCell ref="QRY3:QSE3"/>
    <mergeCell ref="QSF3:QSL3"/>
    <mergeCell ref="QSM3:QSS3"/>
    <mergeCell ref="QST3:QSZ3"/>
    <mergeCell ref="QTA3:QTG3"/>
    <mergeCell ref="QTH3:QTN3"/>
    <mergeCell ref="QTO3:QTU3"/>
    <mergeCell ref="QTV3:QUB3"/>
    <mergeCell ref="QUC3:QUI3"/>
    <mergeCell ref="QUJ3:QUP3"/>
    <mergeCell ref="QUQ3:QUW3"/>
    <mergeCell ref="QUX3:QVD3"/>
    <mergeCell ref="QVE3:QVK3"/>
    <mergeCell ref="QVL3:QVR3"/>
    <mergeCell ref="QVS3:QVY3"/>
    <mergeCell ref="QMV3:QNB3"/>
    <mergeCell ref="QNC3:QNI3"/>
    <mergeCell ref="QNJ3:QNP3"/>
    <mergeCell ref="QNQ3:QNW3"/>
    <mergeCell ref="QNX3:QOD3"/>
    <mergeCell ref="QOE3:QOK3"/>
    <mergeCell ref="QOL3:QOR3"/>
    <mergeCell ref="QOS3:QOY3"/>
    <mergeCell ref="QOZ3:QPF3"/>
    <mergeCell ref="QPG3:QPM3"/>
    <mergeCell ref="QPN3:QPT3"/>
    <mergeCell ref="QPU3:QQA3"/>
    <mergeCell ref="QQB3:QQH3"/>
    <mergeCell ref="QQI3:QQO3"/>
    <mergeCell ref="QQP3:QQV3"/>
    <mergeCell ref="QQW3:QRC3"/>
    <mergeCell ref="QRD3:QRJ3"/>
    <mergeCell ref="QIG3:QIM3"/>
    <mergeCell ref="QIN3:QIT3"/>
    <mergeCell ref="QIU3:QJA3"/>
    <mergeCell ref="QJB3:QJH3"/>
    <mergeCell ref="QJI3:QJO3"/>
    <mergeCell ref="QJP3:QJV3"/>
    <mergeCell ref="QJW3:QKC3"/>
    <mergeCell ref="QKD3:QKJ3"/>
    <mergeCell ref="QKK3:QKQ3"/>
    <mergeCell ref="QKR3:QKX3"/>
    <mergeCell ref="QKY3:QLE3"/>
    <mergeCell ref="QLF3:QLL3"/>
    <mergeCell ref="QLM3:QLS3"/>
    <mergeCell ref="QLT3:QLZ3"/>
    <mergeCell ref="QMA3:QMG3"/>
    <mergeCell ref="QMH3:QMN3"/>
    <mergeCell ref="QMO3:QMU3"/>
    <mergeCell ref="QDR3:QDX3"/>
    <mergeCell ref="QDY3:QEE3"/>
    <mergeCell ref="QEF3:QEL3"/>
    <mergeCell ref="QEM3:QES3"/>
    <mergeCell ref="QET3:QEZ3"/>
    <mergeCell ref="QFA3:QFG3"/>
    <mergeCell ref="QFH3:QFN3"/>
    <mergeCell ref="QFO3:QFU3"/>
    <mergeCell ref="QFV3:QGB3"/>
    <mergeCell ref="QGC3:QGI3"/>
    <mergeCell ref="QGJ3:QGP3"/>
    <mergeCell ref="QGQ3:QGW3"/>
    <mergeCell ref="QGX3:QHD3"/>
    <mergeCell ref="QHE3:QHK3"/>
    <mergeCell ref="QHL3:QHR3"/>
    <mergeCell ref="QHS3:QHY3"/>
    <mergeCell ref="QHZ3:QIF3"/>
    <mergeCell ref="PZC3:PZI3"/>
    <mergeCell ref="PZJ3:PZP3"/>
    <mergeCell ref="PZQ3:PZW3"/>
    <mergeCell ref="PZX3:QAD3"/>
    <mergeCell ref="QAE3:QAK3"/>
    <mergeCell ref="QAL3:QAR3"/>
    <mergeCell ref="QAS3:QAY3"/>
    <mergeCell ref="QAZ3:QBF3"/>
    <mergeCell ref="QBG3:QBM3"/>
    <mergeCell ref="QBN3:QBT3"/>
    <mergeCell ref="QBU3:QCA3"/>
    <mergeCell ref="QCB3:QCH3"/>
    <mergeCell ref="QCI3:QCO3"/>
    <mergeCell ref="QCP3:QCV3"/>
    <mergeCell ref="QCW3:QDC3"/>
    <mergeCell ref="QDD3:QDJ3"/>
    <mergeCell ref="QDK3:QDQ3"/>
    <mergeCell ref="PUN3:PUT3"/>
    <mergeCell ref="PUU3:PVA3"/>
    <mergeCell ref="PVB3:PVH3"/>
    <mergeCell ref="PVI3:PVO3"/>
    <mergeCell ref="PVP3:PVV3"/>
    <mergeCell ref="PVW3:PWC3"/>
    <mergeCell ref="PWD3:PWJ3"/>
    <mergeCell ref="PWK3:PWQ3"/>
    <mergeCell ref="PWR3:PWX3"/>
    <mergeCell ref="PWY3:PXE3"/>
    <mergeCell ref="PXF3:PXL3"/>
    <mergeCell ref="PXM3:PXS3"/>
    <mergeCell ref="PXT3:PXZ3"/>
    <mergeCell ref="PYA3:PYG3"/>
    <mergeCell ref="PYH3:PYN3"/>
    <mergeCell ref="PYO3:PYU3"/>
    <mergeCell ref="PYV3:PZB3"/>
    <mergeCell ref="PPY3:PQE3"/>
    <mergeCell ref="PQF3:PQL3"/>
    <mergeCell ref="PQM3:PQS3"/>
    <mergeCell ref="PQT3:PQZ3"/>
    <mergeCell ref="PRA3:PRG3"/>
    <mergeCell ref="PRH3:PRN3"/>
    <mergeCell ref="PRO3:PRU3"/>
    <mergeCell ref="PRV3:PSB3"/>
    <mergeCell ref="PSC3:PSI3"/>
    <mergeCell ref="PSJ3:PSP3"/>
    <mergeCell ref="PSQ3:PSW3"/>
    <mergeCell ref="PSX3:PTD3"/>
    <mergeCell ref="PTE3:PTK3"/>
    <mergeCell ref="PTL3:PTR3"/>
    <mergeCell ref="PTS3:PTY3"/>
    <mergeCell ref="PTZ3:PUF3"/>
    <mergeCell ref="PUG3:PUM3"/>
    <mergeCell ref="PLJ3:PLP3"/>
    <mergeCell ref="PLQ3:PLW3"/>
    <mergeCell ref="PLX3:PMD3"/>
    <mergeCell ref="PME3:PMK3"/>
    <mergeCell ref="PML3:PMR3"/>
    <mergeCell ref="PMS3:PMY3"/>
    <mergeCell ref="PMZ3:PNF3"/>
    <mergeCell ref="PNG3:PNM3"/>
    <mergeCell ref="PNN3:PNT3"/>
    <mergeCell ref="PNU3:POA3"/>
    <mergeCell ref="POB3:POH3"/>
    <mergeCell ref="POI3:POO3"/>
    <mergeCell ref="POP3:POV3"/>
    <mergeCell ref="POW3:PPC3"/>
    <mergeCell ref="PPD3:PPJ3"/>
    <mergeCell ref="PPK3:PPQ3"/>
    <mergeCell ref="PPR3:PPX3"/>
    <mergeCell ref="PGU3:PHA3"/>
    <mergeCell ref="PHB3:PHH3"/>
    <mergeCell ref="PHI3:PHO3"/>
    <mergeCell ref="PHP3:PHV3"/>
    <mergeCell ref="PHW3:PIC3"/>
    <mergeCell ref="PID3:PIJ3"/>
    <mergeCell ref="PIK3:PIQ3"/>
    <mergeCell ref="PIR3:PIX3"/>
    <mergeCell ref="PIY3:PJE3"/>
    <mergeCell ref="PJF3:PJL3"/>
    <mergeCell ref="PJM3:PJS3"/>
    <mergeCell ref="PJT3:PJZ3"/>
    <mergeCell ref="PKA3:PKG3"/>
    <mergeCell ref="PKH3:PKN3"/>
    <mergeCell ref="PKO3:PKU3"/>
    <mergeCell ref="PKV3:PLB3"/>
    <mergeCell ref="PLC3:PLI3"/>
    <mergeCell ref="PCF3:PCL3"/>
    <mergeCell ref="PCM3:PCS3"/>
    <mergeCell ref="PCT3:PCZ3"/>
    <mergeCell ref="PDA3:PDG3"/>
    <mergeCell ref="PDH3:PDN3"/>
    <mergeCell ref="PDO3:PDU3"/>
    <mergeCell ref="PDV3:PEB3"/>
    <mergeCell ref="PEC3:PEI3"/>
    <mergeCell ref="PEJ3:PEP3"/>
    <mergeCell ref="PEQ3:PEW3"/>
    <mergeCell ref="PEX3:PFD3"/>
    <mergeCell ref="PFE3:PFK3"/>
    <mergeCell ref="PFL3:PFR3"/>
    <mergeCell ref="PFS3:PFY3"/>
    <mergeCell ref="PFZ3:PGF3"/>
    <mergeCell ref="PGG3:PGM3"/>
    <mergeCell ref="PGN3:PGT3"/>
    <mergeCell ref="OXQ3:OXW3"/>
    <mergeCell ref="OXX3:OYD3"/>
    <mergeCell ref="OYE3:OYK3"/>
    <mergeCell ref="OYL3:OYR3"/>
    <mergeCell ref="OYS3:OYY3"/>
    <mergeCell ref="OYZ3:OZF3"/>
    <mergeCell ref="OZG3:OZM3"/>
    <mergeCell ref="OZN3:OZT3"/>
    <mergeCell ref="OZU3:PAA3"/>
    <mergeCell ref="PAB3:PAH3"/>
    <mergeCell ref="PAI3:PAO3"/>
    <mergeCell ref="PAP3:PAV3"/>
    <mergeCell ref="PAW3:PBC3"/>
    <mergeCell ref="PBD3:PBJ3"/>
    <mergeCell ref="PBK3:PBQ3"/>
    <mergeCell ref="PBR3:PBX3"/>
    <mergeCell ref="PBY3:PCE3"/>
    <mergeCell ref="OTB3:OTH3"/>
    <mergeCell ref="OTI3:OTO3"/>
    <mergeCell ref="OTP3:OTV3"/>
    <mergeCell ref="OTW3:OUC3"/>
    <mergeCell ref="OUD3:OUJ3"/>
    <mergeCell ref="OUK3:OUQ3"/>
    <mergeCell ref="OUR3:OUX3"/>
    <mergeCell ref="OUY3:OVE3"/>
    <mergeCell ref="OVF3:OVL3"/>
    <mergeCell ref="OVM3:OVS3"/>
    <mergeCell ref="OVT3:OVZ3"/>
    <mergeCell ref="OWA3:OWG3"/>
    <mergeCell ref="OWH3:OWN3"/>
    <mergeCell ref="OWO3:OWU3"/>
    <mergeCell ref="OWV3:OXB3"/>
    <mergeCell ref="OXC3:OXI3"/>
    <mergeCell ref="OXJ3:OXP3"/>
    <mergeCell ref="OOM3:OOS3"/>
    <mergeCell ref="OOT3:OOZ3"/>
    <mergeCell ref="OPA3:OPG3"/>
    <mergeCell ref="OPH3:OPN3"/>
    <mergeCell ref="OPO3:OPU3"/>
    <mergeCell ref="OPV3:OQB3"/>
    <mergeCell ref="OQC3:OQI3"/>
    <mergeCell ref="OQJ3:OQP3"/>
    <mergeCell ref="OQQ3:OQW3"/>
    <mergeCell ref="OQX3:ORD3"/>
    <mergeCell ref="ORE3:ORK3"/>
    <mergeCell ref="ORL3:ORR3"/>
    <mergeCell ref="ORS3:ORY3"/>
    <mergeCell ref="ORZ3:OSF3"/>
    <mergeCell ref="OSG3:OSM3"/>
    <mergeCell ref="OSN3:OST3"/>
    <mergeCell ref="OSU3:OTA3"/>
    <mergeCell ref="OJX3:OKD3"/>
    <mergeCell ref="OKE3:OKK3"/>
    <mergeCell ref="OKL3:OKR3"/>
    <mergeCell ref="OKS3:OKY3"/>
    <mergeCell ref="OKZ3:OLF3"/>
    <mergeCell ref="OLG3:OLM3"/>
    <mergeCell ref="OLN3:OLT3"/>
    <mergeCell ref="OLU3:OMA3"/>
    <mergeCell ref="OMB3:OMH3"/>
    <mergeCell ref="OMI3:OMO3"/>
    <mergeCell ref="OMP3:OMV3"/>
    <mergeCell ref="OMW3:ONC3"/>
    <mergeCell ref="OND3:ONJ3"/>
    <mergeCell ref="ONK3:ONQ3"/>
    <mergeCell ref="ONR3:ONX3"/>
    <mergeCell ref="ONY3:OOE3"/>
    <mergeCell ref="OOF3:OOL3"/>
    <mergeCell ref="OFI3:OFO3"/>
    <mergeCell ref="OFP3:OFV3"/>
    <mergeCell ref="OFW3:OGC3"/>
    <mergeCell ref="OGD3:OGJ3"/>
    <mergeCell ref="OGK3:OGQ3"/>
    <mergeCell ref="OGR3:OGX3"/>
    <mergeCell ref="OGY3:OHE3"/>
    <mergeCell ref="OHF3:OHL3"/>
    <mergeCell ref="OHM3:OHS3"/>
    <mergeCell ref="OHT3:OHZ3"/>
    <mergeCell ref="OIA3:OIG3"/>
    <mergeCell ref="OIH3:OIN3"/>
    <mergeCell ref="OIO3:OIU3"/>
    <mergeCell ref="OIV3:OJB3"/>
    <mergeCell ref="OJC3:OJI3"/>
    <mergeCell ref="OJJ3:OJP3"/>
    <mergeCell ref="OJQ3:OJW3"/>
    <mergeCell ref="OAT3:OAZ3"/>
    <mergeCell ref="OBA3:OBG3"/>
    <mergeCell ref="OBH3:OBN3"/>
    <mergeCell ref="OBO3:OBU3"/>
    <mergeCell ref="OBV3:OCB3"/>
    <mergeCell ref="OCC3:OCI3"/>
    <mergeCell ref="OCJ3:OCP3"/>
    <mergeCell ref="OCQ3:OCW3"/>
    <mergeCell ref="OCX3:ODD3"/>
    <mergeCell ref="ODE3:ODK3"/>
    <mergeCell ref="ODL3:ODR3"/>
    <mergeCell ref="ODS3:ODY3"/>
    <mergeCell ref="ODZ3:OEF3"/>
    <mergeCell ref="OEG3:OEM3"/>
    <mergeCell ref="OEN3:OET3"/>
    <mergeCell ref="OEU3:OFA3"/>
    <mergeCell ref="OFB3:OFH3"/>
    <mergeCell ref="NWE3:NWK3"/>
    <mergeCell ref="NWL3:NWR3"/>
    <mergeCell ref="NWS3:NWY3"/>
    <mergeCell ref="NWZ3:NXF3"/>
    <mergeCell ref="NXG3:NXM3"/>
    <mergeCell ref="NXN3:NXT3"/>
    <mergeCell ref="NXU3:NYA3"/>
    <mergeCell ref="NYB3:NYH3"/>
    <mergeCell ref="NYI3:NYO3"/>
    <mergeCell ref="NYP3:NYV3"/>
    <mergeCell ref="NYW3:NZC3"/>
    <mergeCell ref="NZD3:NZJ3"/>
    <mergeCell ref="NZK3:NZQ3"/>
    <mergeCell ref="NZR3:NZX3"/>
    <mergeCell ref="NZY3:OAE3"/>
    <mergeCell ref="OAF3:OAL3"/>
    <mergeCell ref="OAM3:OAS3"/>
    <mergeCell ref="NRP3:NRV3"/>
    <mergeCell ref="NRW3:NSC3"/>
    <mergeCell ref="NSD3:NSJ3"/>
    <mergeCell ref="NSK3:NSQ3"/>
    <mergeCell ref="NSR3:NSX3"/>
    <mergeCell ref="NSY3:NTE3"/>
    <mergeCell ref="NTF3:NTL3"/>
    <mergeCell ref="NTM3:NTS3"/>
    <mergeCell ref="NTT3:NTZ3"/>
    <mergeCell ref="NUA3:NUG3"/>
    <mergeCell ref="NUH3:NUN3"/>
    <mergeCell ref="NUO3:NUU3"/>
    <mergeCell ref="NUV3:NVB3"/>
    <mergeCell ref="NVC3:NVI3"/>
    <mergeCell ref="NVJ3:NVP3"/>
    <mergeCell ref="NVQ3:NVW3"/>
    <mergeCell ref="NVX3:NWD3"/>
    <mergeCell ref="NNA3:NNG3"/>
    <mergeCell ref="NNH3:NNN3"/>
    <mergeCell ref="NNO3:NNU3"/>
    <mergeCell ref="NNV3:NOB3"/>
    <mergeCell ref="NOC3:NOI3"/>
    <mergeCell ref="NOJ3:NOP3"/>
    <mergeCell ref="NOQ3:NOW3"/>
    <mergeCell ref="NOX3:NPD3"/>
    <mergeCell ref="NPE3:NPK3"/>
    <mergeCell ref="NPL3:NPR3"/>
    <mergeCell ref="NPS3:NPY3"/>
    <mergeCell ref="NPZ3:NQF3"/>
    <mergeCell ref="NQG3:NQM3"/>
    <mergeCell ref="NQN3:NQT3"/>
    <mergeCell ref="NQU3:NRA3"/>
    <mergeCell ref="NRB3:NRH3"/>
    <mergeCell ref="NRI3:NRO3"/>
    <mergeCell ref="NIL3:NIR3"/>
    <mergeCell ref="NIS3:NIY3"/>
    <mergeCell ref="NIZ3:NJF3"/>
    <mergeCell ref="NJG3:NJM3"/>
    <mergeCell ref="NJN3:NJT3"/>
    <mergeCell ref="NJU3:NKA3"/>
    <mergeCell ref="NKB3:NKH3"/>
    <mergeCell ref="NKI3:NKO3"/>
    <mergeCell ref="NKP3:NKV3"/>
    <mergeCell ref="NKW3:NLC3"/>
    <mergeCell ref="NLD3:NLJ3"/>
    <mergeCell ref="NLK3:NLQ3"/>
    <mergeCell ref="NLR3:NLX3"/>
    <mergeCell ref="NLY3:NME3"/>
    <mergeCell ref="NMF3:NML3"/>
    <mergeCell ref="NMM3:NMS3"/>
    <mergeCell ref="NMT3:NMZ3"/>
    <mergeCell ref="NDW3:NEC3"/>
    <mergeCell ref="NED3:NEJ3"/>
    <mergeCell ref="NEK3:NEQ3"/>
    <mergeCell ref="NER3:NEX3"/>
    <mergeCell ref="NEY3:NFE3"/>
    <mergeCell ref="NFF3:NFL3"/>
    <mergeCell ref="NFM3:NFS3"/>
    <mergeCell ref="NFT3:NFZ3"/>
    <mergeCell ref="NGA3:NGG3"/>
    <mergeCell ref="NGH3:NGN3"/>
    <mergeCell ref="NGO3:NGU3"/>
    <mergeCell ref="NGV3:NHB3"/>
    <mergeCell ref="NHC3:NHI3"/>
    <mergeCell ref="NHJ3:NHP3"/>
    <mergeCell ref="NHQ3:NHW3"/>
    <mergeCell ref="NHX3:NID3"/>
    <mergeCell ref="NIE3:NIK3"/>
    <mergeCell ref="MZH3:MZN3"/>
    <mergeCell ref="MZO3:MZU3"/>
    <mergeCell ref="MZV3:NAB3"/>
    <mergeCell ref="NAC3:NAI3"/>
    <mergeCell ref="NAJ3:NAP3"/>
    <mergeCell ref="NAQ3:NAW3"/>
    <mergeCell ref="NAX3:NBD3"/>
    <mergeCell ref="NBE3:NBK3"/>
    <mergeCell ref="NBL3:NBR3"/>
    <mergeCell ref="NBS3:NBY3"/>
    <mergeCell ref="NBZ3:NCF3"/>
    <mergeCell ref="NCG3:NCM3"/>
    <mergeCell ref="NCN3:NCT3"/>
    <mergeCell ref="NCU3:NDA3"/>
    <mergeCell ref="NDB3:NDH3"/>
    <mergeCell ref="NDI3:NDO3"/>
    <mergeCell ref="NDP3:NDV3"/>
    <mergeCell ref="MUS3:MUY3"/>
    <mergeCell ref="MUZ3:MVF3"/>
    <mergeCell ref="MVG3:MVM3"/>
    <mergeCell ref="MVN3:MVT3"/>
    <mergeCell ref="MVU3:MWA3"/>
    <mergeCell ref="MWB3:MWH3"/>
    <mergeCell ref="MWI3:MWO3"/>
    <mergeCell ref="MWP3:MWV3"/>
    <mergeCell ref="MWW3:MXC3"/>
    <mergeCell ref="MXD3:MXJ3"/>
    <mergeCell ref="MXK3:MXQ3"/>
    <mergeCell ref="MXR3:MXX3"/>
    <mergeCell ref="MXY3:MYE3"/>
    <mergeCell ref="MYF3:MYL3"/>
    <mergeCell ref="MYM3:MYS3"/>
    <mergeCell ref="MYT3:MYZ3"/>
    <mergeCell ref="MZA3:MZG3"/>
    <mergeCell ref="MQD3:MQJ3"/>
    <mergeCell ref="MQK3:MQQ3"/>
    <mergeCell ref="MQR3:MQX3"/>
    <mergeCell ref="MQY3:MRE3"/>
    <mergeCell ref="MRF3:MRL3"/>
    <mergeCell ref="MRM3:MRS3"/>
    <mergeCell ref="MRT3:MRZ3"/>
    <mergeCell ref="MSA3:MSG3"/>
    <mergeCell ref="MSH3:MSN3"/>
    <mergeCell ref="MSO3:MSU3"/>
    <mergeCell ref="MSV3:MTB3"/>
    <mergeCell ref="MTC3:MTI3"/>
    <mergeCell ref="MTJ3:MTP3"/>
    <mergeCell ref="MTQ3:MTW3"/>
    <mergeCell ref="MTX3:MUD3"/>
    <mergeCell ref="MUE3:MUK3"/>
    <mergeCell ref="MUL3:MUR3"/>
    <mergeCell ref="MLO3:MLU3"/>
    <mergeCell ref="MLV3:MMB3"/>
    <mergeCell ref="MMC3:MMI3"/>
    <mergeCell ref="MMJ3:MMP3"/>
    <mergeCell ref="MMQ3:MMW3"/>
    <mergeCell ref="MMX3:MND3"/>
    <mergeCell ref="MNE3:MNK3"/>
    <mergeCell ref="MNL3:MNR3"/>
    <mergeCell ref="MNS3:MNY3"/>
    <mergeCell ref="MNZ3:MOF3"/>
    <mergeCell ref="MOG3:MOM3"/>
    <mergeCell ref="MON3:MOT3"/>
    <mergeCell ref="MOU3:MPA3"/>
    <mergeCell ref="MPB3:MPH3"/>
    <mergeCell ref="MPI3:MPO3"/>
    <mergeCell ref="MPP3:MPV3"/>
    <mergeCell ref="MPW3:MQC3"/>
    <mergeCell ref="MGZ3:MHF3"/>
    <mergeCell ref="MHG3:MHM3"/>
    <mergeCell ref="MHN3:MHT3"/>
    <mergeCell ref="MHU3:MIA3"/>
    <mergeCell ref="MIB3:MIH3"/>
    <mergeCell ref="MII3:MIO3"/>
    <mergeCell ref="MIP3:MIV3"/>
    <mergeCell ref="MIW3:MJC3"/>
    <mergeCell ref="MJD3:MJJ3"/>
    <mergeCell ref="MJK3:MJQ3"/>
    <mergeCell ref="MJR3:MJX3"/>
    <mergeCell ref="MJY3:MKE3"/>
    <mergeCell ref="MKF3:MKL3"/>
    <mergeCell ref="MKM3:MKS3"/>
    <mergeCell ref="MKT3:MKZ3"/>
    <mergeCell ref="MLA3:MLG3"/>
    <mergeCell ref="MLH3:MLN3"/>
    <mergeCell ref="MCK3:MCQ3"/>
    <mergeCell ref="MCR3:MCX3"/>
    <mergeCell ref="MCY3:MDE3"/>
    <mergeCell ref="MDF3:MDL3"/>
    <mergeCell ref="MDM3:MDS3"/>
    <mergeCell ref="MDT3:MDZ3"/>
    <mergeCell ref="MEA3:MEG3"/>
    <mergeCell ref="MEH3:MEN3"/>
    <mergeCell ref="MEO3:MEU3"/>
    <mergeCell ref="MEV3:MFB3"/>
    <mergeCell ref="MFC3:MFI3"/>
    <mergeCell ref="MFJ3:MFP3"/>
    <mergeCell ref="MFQ3:MFW3"/>
    <mergeCell ref="MFX3:MGD3"/>
    <mergeCell ref="MGE3:MGK3"/>
    <mergeCell ref="MGL3:MGR3"/>
    <mergeCell ref="MGS3:MGY3"/>
    <mergeCell ref="LXV3:LYB3"/>
    <mergeCell ref="LYC3:LYI3"/>
    <mergeCell ref="LYJ3:LYP3"/>
    <mergeCell ref="LYQ3:LYW3"/>
    <mergeCell ref="LYX3:LZD3"/>
    <mergeCell ref="LZE3:LZK3"/>
    <mergeCell ref="LZL3:LZR3"/>
    <mergeCell ref="LZS3:LZY3"/>
    <mergeCell ref="LZZ3:MAF3"/>
    <mergeCell ref="MAG3:MAM3"/>
    <mergeCell ref="MAN3:MAT3"/>
    <mergeCell ref="MAU3:MBA3"/>
    <mergeCell ref="MBB3:MBH3"/>
    <mergeCell ref="MBI3:MBO3"/>
    <mergeCell ref="MBP3:MBV3"/>
    <mergeCell ref="MBW3:MCC3"/>
    <mergeCell ref="MCD3:MCJ3"/>
    <mergeCell ref="LTG3:LTM3"/>
    <mergeCell ref="LTN3:LTT3"/>
    <mergeCell ref="LTU3:LUA3"/>
    <mergeCell ref="LUB3:LUH3"/>
    <mergeCell ref="LUI3:LUO3"/>
    <mergeCell ref="LUP3:LUV3"/>
    <mergeCell ref="LUW3:LVC3"/>
    <mergeCell ref="LVD3:LVJ3"/>
    <mergeCell ref="LVK3:LVQ3"/>
    <mergeCell ref="LVR3:LVX3"/>
    <mergeCell ref="LVY3:LWE3"/>
    <mergeCell ref="LWF3:LWL3"/>
    <mergeCell ref="LWM3:LWS3"/>
    <mergeCell ref="LWT3:LWZ3"/>
    <mergeCell ref="LXA3:LXG3"/>
    <mergeCell ref="LXH3:LXN3"/>
    <mergeCell ref="LXO3:LXU3"/>
    <mergeCell ref="LOR3:LOX3"/>
    <mergeCell ref="LOY3:LPE3"/>
    <mergeCell ref="LPF3:LPL3"/>
    <mergeCell ref="LPM3:LPS3"/>
    <mergeCell ref="LPT3:LPZ3"/>
    <mergeCell ref="LQA3:LQG3"/>
    <mergeCell ref="LQH3:LQN3"/>
    <mergeCell ref="LQO3:LQU3"/>
    <mergeCell ref="LQV3:LRB3"/>
    <mergeCell ref="LRC3:LRI3"/>
    <mergeCell ref="LRJ3:LRP3"/>
    <mergeCell ref="LRQ3:LRW3"/>
    <mergeCell ref="LRX3:LSD3"/>
    <mergeCell ref="LSE3:LSK3"/>
    <mergeCell ref="LSL3:LSR3"/>
    <mergeCell ref="LSS3:LSY3"/>
    <mergeCell ref="LSZ3:LTF3"/>
    <mergeCell ref="LKC3:LKI3"/>
    <mergeCell ref="LKJ3:LKP3"/>
    <mergeCell ref="LKQ3:LKW3"/>
    <mergeCell ref="LKX3:LLD3"/>
    <mergeCell ref="LLE3:LLK3"/>
    <mergeCell ref="LLL3:LLR3"/>
    <mergeCell ref="LLS3:LLY3"/>
    <mergeCell ref="LLZ3:LMF3"/>
    <mergeCell ref="LMG3:LMM3"/>
    <mergeCell ref="LMN3:LMT3"/>
    <mergeCell ref="LMU3:LNA3"/>
    <mergeCell ref="LNB3:LNH3"/>
    <mergeCell ref="LNI3:LNO3"/>
    <mergeCell ref="LNP3:LNV3"/>
    <mergeCell ref="LNW3:LOC3"/>
    <mergeCell ref="LOD3:LOJ3"/>
    <mergeCell ref="LOK3:LOQ3"/>
    <mergeCell ref="LFN3:LFT3"/>
    <mergeCell ref="LFU3:LGA3"/>
    <mergeCell ref="LGB3:LGH3"/>
    <mergeCell ref="LGI3:LGO3"/>
    <mergeCell ref="LGP3:LGV3"/>
    <mergeCell ref="LGW3:LHC3"/>
    <mergeCell ref="LHD3:LHJ3"/>
    <mergeCell ref="LHK3:LHQ3"/>
    <mergeCell ref="LHR3:LHX3"/>
    <mergeCell ref="LHY3:LIE3"/>
    <mergeCell ref="LIF3:LIL3"/>
    <mergeCell ref="LIM3:LIS3"/>
    <mergeCell ref="LIT3:LIZ3"/>
    <mergeCell ref="LJA3:LJG3"/>
    <mergeCell ref="LJH3:LJN3"/>
    <mergeCell ref="LJO3:LJU3"/>
    <mergeCell ref="LJV3:LKB3"/>
    <mergeCell ref="LAY3:LBE3"/>
    <mergeCell ref="LBF3:LBL3"/>
    <mergeCell ref="LBM3:LBS3"/>
    <mergeCell ref="LBT3:LBZ3"/>
    <mergeCell ref="LCA3:LCG3"/>
    <mergeCell ref="LCH3:LCN3"/>
    <mergeCell ref="LCO3:LCU3"/>
    <mergeCell ref="LCV3:LDB3"/>
    <mergeCell ref="LDC3:LDI3"/>
    <mergeCell ref="LDJ3:LDP3"/>
    <mergeCell ref="LDQ3:LDW3"/>
    <mergeCell ref="LDX3:LED3"/>
    <mergeCell ref="LEE3:LEK3"/>
    <mergeCell ref="LEL3:LER3"/>
    <mergeCell ref="LES3:LEY3"/>
    <mergeCell ref="LEZ3:LFF3"/>
    <mergeCell ref="LFG3:LFM3"/>
    <mergeCell ref="KWJ3:KWP3"/>
    <mergeCell ref="KWQ3:KWW3"/>
    <mergeCell ref="KWX3:KXD3"/>
    <mergeCell ref="KXE3:KXK3"/>
    <mergeCell ref="KXL3:KXR3"/>
    <mergeCell ref="KXS3:KXY3"/>
    <mergeCell ref="KXZ3:KYF3"/>
    <mergeCell ref="KYG3:KYM3"/>
    <mergeCell ref="KYN3:KYT3"/>
    <mergeCell ref="KYU3:KZA3"/>
    <mergeCell ref="KZB3:KZH3"/>
    <mergeCell ref="KZI3:KZO3"/>
    <mergeCell ref="KZP3:KZV3"/>
    <mergeCell ref="KZW3:LAC3"/>
    <mergeCell ref="LAD3:LAJ3"/>
    <mergeCell ref="LAK3:LAQ3"/>
    <mergeCell ref="LAR3:LAX3"/>
    <mergeCell ref="KRU3:KSA3"/>
    <mergeCell ref="KSB3:KSH3"/>
    <mergeCell ref="KSI3:KSO3"/>
    <mergeCell ref="KSP3:KSV3"/>
    <mergeCell ref="KSW3:KTC3"/>
    <mergeCell ref="KTD3:KTJ3"/>
    <mergeCell ref="KTK3:KTQ3"/>
    <mergeCell ref="KTR3:KTX3"/>
    <mergeCell ref="KTY3:KUE3"/>
    <mergeCell ref="KUF3:KUL3"/>
    <mergeCell ref="KUM3:KUS3"/>
    <mergeCell ref="KUT3:KUZ3"/>
    <mergeCell ref="KVA3:KVG3"/>
    <mergeCell ref="KVH3:KVN3"/>
    <mergeCell ref="KVO3:KVU3"/>
    <mergeCell ref="KVV3:KWB3"/>
    <mergeCell ref="KWC3:KWI3"/>
    <mergeCell ref="KNF3:KNL3"/>
    <mergeCell ref="KNM3:KNS3"/>
    <mergeCell ref="KNT3:KNZ3"/>
    <mergeCell ref="KOA3:KOG3"/>
    <mergeCell ref="KOH3:KON3"/>
    <mergeCell ref="KOO3:KOU3"/>
    <mergeCell ref="KOV3:KPB3"/>
    <mergeCell ref="KPC3:KPI3"/>
    <mergeCell ref="KPJ3:KPP3"/>
    <mergeCell ref="KPQ3:KPW3"/>
    <mergeCell ref="KPX3:KQD3"/>
    <mergeCell ref="KQE3:KQK3"/>
    <mergeCell ref="KQL3:KQR3"/>
    <mergeCell ref="KQS3:KQY3"/>
    <mergeCell ref="KQZ3:KRF3"/>
    <mergeCell ref="KRG3:KRM3"/>
    <mergeCell ref="KRN3:KRT3"/>
    <mergeCell ref="KIQ3:KIW3"/>
    <mergeCell ref="KIX3:KJD3"/>
    <mergeCell ref="KJE3:KJK3"/>
    <mergeCell ref="KJL3:KJR3"/>
    <mergeCell ref="KJS3:KJY3"/>
    <mergeCell ref="KJZ3:KKF3"/>
    <mergeCell ref="KKG3:KKM3"/>
    <mergeCell ref="KKN3:KKT3"/>
    <mergeCell ref="KKU3:KLA3"/>
    <mergeCell ref="KLB3:KLH3"/>
    <mergeCell ref="KLI3:KLO3"/>
    <mergeCell ref="KLP3:KLV3"/>
    <mergeCell ref="KLW3:KMC3"/>
    <mergeCell ref="KMD3:KMJ3"/>
    <mergeCell ref="KMK3:KMQ3"/>
    <mergeCell ref="KMR3:KMX3"/>
    <mergeCell ref="KMY3:KNE3"/>
    <mergeCell ref="KEB3:KEH3"/>
    <mergeCell ref="KEI3:KEO3"/>
    <mergeCell ref="KEP3:KEV3"/>
    <mergeCell ref="KEW3:KFC3"/>
    <mergeCell ref="KFD3:KFJ3"/>
    <mergeCell ref="KFK3:KFQ3"/>
    <mergeCell ref="KFR3:KFX3"/>
    <mergeCell ref="KFY3:KGE3"/>
    <mergeCell ref="KGF3:KGL3"/>
    <mergeCell ref="KGM3:KGS3"/>
    <mergeCell ref="KGT3:KGZ3"/>
    <mergeCell ref="KHA3:KHG3"/>
    <mergeCell ref="KHH3:KHN3"/>
    <mergeCell ref="KHO3:KHU3"/>
    <mergeCell ref="KHV3:KIB3"/>
    <mergeCell ref="KIC3:KII3"/>
    <mergeCell ref="KIJ3:KIP3"/>
    <mergeCell ref="JZM3:JZS3"/>
    <mergeCell ref="JZT3:JZZ3"/>
    <mergeCell ref="KAA3:KAG3"/>
    <mergeCell ref="KAH3:KAN3"/>
    <mergeCell ref="KAO3:KAU3"/>
    <mergeCell ref="KAV3:KBB3"/>
    <mergeCell ref="KBC3:KBI3"/>
    <mergeCell ref="KBJ3:KBP3"/>
    <mergeCell ref="KBQ3:KBW3"/>
    <mergeCell ref="KBX3:KCD3"/>
    <mergeCell ref="KCE3:KCK3"/>
    <mergeCell ref="KCL3:KCR3"/>
    <mergeCell ref="KCS3:KCY3"/>
    <mergeCell ref="KCZ3:KDF3"/>
    <mergeCell ref="KDG3:KDM3"/>
    <mergeCell ref="KDN3:KDT3"/>
    <mergeCell ref="KDU3:KEA3"/>
    <mergeCell ref="JUX3:JVD3"/>
    <mergeCell ref="JVE3:JVK3"/>
    <mergeCell ref="JVL3:JVR3"/>
    <mergeCell ref="JVS3:JVY3"/>
    <mergeCell ref="JVZ3:JWF3"/>
    <mergeCell ref="JWG3:JWM3"/>
    <mergeCell ref="JWN3:JWT3"/>
    <mergeCell ref="JWU3:JXA3"/>
    <mergeCell ref="JXB3:JXH3"/>
    <mergeCell ref="JXI3:JXO3"/>
    <mergeCell ref="JXP3:JXV3"/>
    <mergeCell ref="JXW3:JYC3"/>
    <mergeCell ref="JYD3:JYJ3"/>
    <mergeCell ref="JYK3:JYQ3"/>
    <mergeCell ref="JYR3:JYX3"/>
    <mergeCell ref="JYY3:JZE3"/>
    <mergeCell ref="JZF3:JZL3"/>
    <mergeCell ref="JQI3:JQO3"/>
    <mergeCell ref="JQP3:JQV3"/>
    <mergeCell ref="JQW3:JRC3"/>
    <mergeCell ref="JRD3:JRJ3"/>
    <mergeCell ref="JRK3:JRQ3"/>
    <mergeCell ref="JRR3:JRX3"/>
    <mergeCell ref="JRY3:JSE3"/>
    <mergeCell ref="JSF3:JSL3"/>
    <mergeCell ref="JSM3:JSS3"/>
    <mergeCell ref="JST3:JSZ3"/>
    <mergeCell ref="JTA3:JTG3"/>
    <mergeCell ref="JTH3:JTN3"/>
    <mergeCell ref="JTO3:JTU3"/>
    <mergeCell ref="JTV3:JUB3"/>
    <mergeCell ref="JUC3:JUI3"/>
    <mergeCell ref="JUJ3:JUP3"/>
    <mergeCell ref="JUQ3:JUW3"/>
    <mergeCell ref="JLT3:JLZ3"/>
    <mergeCell ref="JMA3:JMG3"/>
    <mergeCell ref="JMH3:JMN3"/>
    <mergeCell ref="JMO3:JMU3"/>
    <mergeCell ref="JMV3:JNB3"/>
    <mergeCell ref="JNC3:JNI3"/>
    <mergeCell ref="JNJ3:JNP3"/>
    <mergeCell ref="JNQ3:JNW3"/>
    <mergeCell ref="JNX3:JOD3"/>
    <mergeCell ref="JOE3:JOK3"/>
    <mergeCell ref="JOL3:JOR3"/>
    <mergeCell ref="JOS3:JOY3"/>
    <mergeCell ref="JOZ3:JPF3"/>
    <mergeCell ref="JPG3:JPM3"/>
    <mergeCell ref="JPN3:JPT3"/>
    <mergeCell ref="JPU3:JQA3"/>
    <mergeCell ref="JQB3:JQH3"/>
    <mergeCell ref="JHE3:JHK3"/>
    <mergeCell ref="JHL3:JHR3"/>
    <mergeCell ref="JHS3:JHY3"/>
    <mergeCell ref="JHZ3:JIF3"/>
    <mergeCell ref="JIG3:JIM3"/>
    <mergeCell ref="JIN3:JIT3"/>
    <mergeCell ref="JIU3:JJA3"/>
    <mergeCell ref="JJB3:JJH3"/>
    <mergeCell ref="JJI3:JJO3"/>
    <mergeCell ref="JJP3:JJV3"/>
    <mergeCell ref="JJW3:JKC3"/>
    <mergeCell ref="JKD3:JKJ3"/>
    <mergeCell ref="JKK3:JKQ3"/>
    <mergeCell ref="JKR3:JKX3"/>
    <mergeCell ref="JKY3:JLE3"/>
    <mergeCell ref="JLF3:JLL3"/>
    <mergeCell ref="JLM3:JLS3"/>
    <mergeCell ref="JCP3:JCV3"/>
    <mergeCell ref="JCW3:JDC3"/>
    <mergeCell ref="JDD3:JDJ3"/>
    <mergeCell ref="JDK3:JDQ3"/>
    <mergeCell ref="JDR3:JDX3"/>
    <mergeCell ref="JDY3:JEE3"/>
    <mergeCell ref="JEF3:JEL3"/>
    <mergeCell ref="JEM3:JES3"/>
    <mergeCell ref="JET3:JEZ3"/>
    <mergeCell ref="JFA3:JFG3"/>
    <mergeCell ref="JFH3:JFN3"/>
    <mergeCell ref="JFO3:JFU3"/>
    <mergeCell ref="JFV3:JGB3"/>
    <mergeCell ref="JGC3:JGI3"/>
    <mergeCell ref="JGJ3:JGP3"/>
    <mergeCell ref="JGQ3:JGW3"/>
    <mergeCell ref="JGX3:JHD3"/>
    <mergeCell ref="IYA3:IYG3"/>
    <mergeCell ref="IYH3:IYN3"/>
    <mergeCell ref="IYO3:IYU3"/>
    <mergeCell ref="IYV3:IZB3"/>
    <mergeCell ref="IZC3:IZI3"/>
    <mergeCell ref="IZJ3:IZP3"/>
    <mergeCell ref="IZQ3:IZW3"/>
    <mergeCell ref="IZX3:JAD3"/>
    <mergeCell ref="JAE3:JAK3"/>
    <mergeCell ref="JAL3:JAR3"/>
    <mergeCell ref="JAS3:JAY3"/>
    <mergeCell ref="JAZ3:JBF3"/>
    <mergeCell ref="JBG3:JBM3"/>
    <mergeCell ref="JBN3:JBT3"/>
    <mergeCell ref="JBU3:JCA3"/>
    <mergeCell ref="JCB3:JCH3"/>
    <mergeCell ref="JCI3:JCO3"/>
    <mergeCell ref="ITL3:ITR3"/>
    <mergeCell ref="ITS3:ITY3"/>
    <mergeCell ref="ITZ3:IUF3"/>
    <mergeCell ref="IUG3:IUM3"/>
    <mergeCell ref="IUN3:IUT3"/>
    <mergeCell ref="IUU3:IVA3"/>
    <mergeCell ref="IVB3:IVH3"/>
    <mergeCell ref="IVI3:IVO3"/>
    <mergeCell ref="IVP3:IVV3"/>
    <mergeCell ref="IVW3:IWC3"/>
    <mergeCell ref="IWD3:IWJ3"/>
    <mergeCell ref="IWK3:IWQ3"/>
    <mergeCell ref="IWR3:IWX3"/>
    <mergeCell ref="IWY3:IXE3"/>
    <mergeCell ref="IXF3:IXL3"/>
    <mergeCell ref="IXM3:IXS3"/>
    <mergeCell ref="IXT3:IXZ3"/>
    <mergeCell ref="IOW3:IPC3"/>
    <mergeCell ref="IPD3:IPJ3"/>
    <mergeCell ref="IPK3:IPQ3"/>
    <mergeCell ref="IPR3:IPX3"/>
    <mergeCell ref="IPY3:IQE3"/>
    <mergeCell ref="IQF3:IQL3"/>
    <mergeCell ref="IQM3:IQS3"/>
    <mergeCell ref="IQT3:IQZ3"/>
    <mergeCell ref="IRA3:IRG3"/>
    <mergeCell ref="IRH3:IRN3"/>
    <mergeCell ref="IRO3:IRU3"/>
    <mergeCell ref="IRV3:ISB3"/>
    <mergeCell ref="ISC3:ISI3"/>
    <mergeCell ref="ISJ3:ISP3"/>
    <mergeCell ref="ISQ3:ISW3"/>
    <mergeCell ref="ISX3:ITD3"/>
    <mergeCell ref="ITE3:ITK3"/>
    <mergeCell ref="IKH3:IKN3"/>
    <mergeCell ref="IKO3:IKU3"/>
    <mergeCell ref="IKV3:ILB3"/>
    <mergeCell ref="ILC3:ILI3"/>
    <mergeCell ref="ILJ3:ILP3"/>
    <mergeCell ref="ILQ3:ILW3"/>
    <mergeCell ref="ILX3:IMD3"/>
    <mergeCell ref="IME3:IMK3"/>
    <mergeCell ref="IML3:IMR3"/>
    <mergeCell ref="IMS3:IMY3"/>
    <mergeCell ref="IMZ3:INF3"/>
    <mergeCell ref="ING3:INM3"/>
    <mergeCell ref="INN3:INT3"/>
    <mergeCell ref="INU3:IOA3"/>
    <mergeCell ref="IOB3:IOH3"/>
    <mergeCell ref="IOI3:IOO3"/>
    <mergeCell ref="IOP3:IOV3"/>
    <mergeCell ref="IFS3:IFY3"/>
    <mergeCell ref="IFZ3:IGF3"/>
    <mergeCell ref="IGG3:IGM3"/>
    <mergeCell ref="IGN3:IGT3"/>
    <mergeCell ref="IGU3:IHA3"/>
    <mergeCell ref="IHB3:IHH3"/>
    <mergeCell ref="IHI3:IHO3"/>
    <mergeCell ref="IHP3:IHV3"/>
    <mergeCell ref="IHW3:IIC3"/>
    <mergeCell ref="IID3:IIJ3"/>
    <mergeCell ref="IIK3:IIQ3"/>
    <mergeCell ref="IIR3:IIX3"/>
    <mergeCell ref="IIY3:IJE3"/>
    <mergeCell ref="IJF3:IJL3"/>
    <mergeCell ref="IJM3:IJS3"/>
    <mergeCell ref="IJT3:IJZ3"/>
    <mergeCell ref="IKA3:IKG3"/>
    <mergeCell ref="IBD3:IBJ3"/>
    <mergeCell ref="IBK3:IBQ3"/>
    <mergeCell ref="IBR3:IBX3"/>
    <mergeCell ref="IBY3:ICE3"/>
    <mergeCell ref="ICF3:ICL3"/>
    <mergeCell ref="ICM3:ICS3"/>
    <mergeCell ref="ICT3:ICZ3"/>
    <mergeCell ref="IDA3:IDG3"/>
    <mergeCell ref="IDH3:IDN3"/>
    <mergeCell ref="IDO3:IDU3"/>
    <mergeCell ref="IDV3:IEB3"/>
    <mergeCell ref="IEC3:IEI3"/>
    <mergeCell ref="IEJ3:IEP3"/>
    <mergeCell ref="IEQ3:IEW3"/>
    <mergeCell ref="IEX3:IFD3"/>
    <mergeCell ref="IFE3:IFK3"/>
    <mergeCell ref="IFL3:IFR3"/>
    <mergeCell ref="HWO3:HWU3"/>
    <mergeCell ref="HWV3:HXB3"/>
    <mergeCell ref="HXC3:HXI3"/>
    <mergeCell ref="HXJ3:HXP3"/>
    <mergeCell ref="HXQ3:HXW3"/>
    <mergeCell ref="HXX3:HYD3"/>
    <mergeCell ref="HYE3:HYK3"/>
    <mergeCell ref="HYL3:HYR3"/>
    <mergeCell ref="HYS3:HYY3"/>
    <mergeCell ref="HYZ3:HZF3"/>
    <mergeCell ref="HZG3:HZM3"/>
    <mergeCell ref="HZN3:HZT3"/>
    <mergeCell ref="HZU3:IAA3"/>
    <mergeCell ref="IAB3:IAH3"/>
    <mergeCell ref="IAI3:IAO3"/>
    <mergeCell ref="IAP3:IAV3"/>
    <mergeCell ref="IAW3:IBC3"/>
    <mergeCell ref="HRZ3:HSF3"/>
    <mergeCell ref="HSG3:HSM3"/>
    <mergeCell ref="HSN3:HST3"/>
    <mergeCell ref="HSU3:HTA3"/>
    <mergeCell ref="HTB3:HTH3"/>
    <mergeCell ref="HTI3:HTO3"/>
    <mergeCell ref="HTP3:HTV3"/>
    <mergeCell ref="HTW3:HUC3"/>
    <mergeCell ref="HUD3:HUJ3"/>
    <mergeCell ref="HUK3:HUQ3"/>
    <mergeCell ref="HUR3:HUX3"/>
    <mergeCell ref="HUY3:HVE3"/>
    <mergeCell ref="HVF3:HVL3"/>
    <mergeCell ref="HVM3:HVS3"/>
    <mergeCell ref="HVT3:HVZ3"/>
    <mergeCell ref="HWA3:HWG3"/>
    <mergeCell ref="HWH3:HWN3"/>
    <mergeCell ref="HNK3:HNQ3"/>
    <mergeCell ref="HNR3:HNX3"/>
    <mergeCell ref="HNY3:HOE3"/>
    <mergeCell ref="HOF3:HOL3"/>
    <mergeCell ref="HOM3:HOS3"/>
    <mergeCell ref="HOT3:HOZ3"/>
    <mergeCell ref="HPA3:HPG3"/>
    <mergeCell ref="HPH3:HPN3"/>
    <mergeCell ref="HPO3:HPU3"/>
    <mergeCell ref="HPV3:HQB3"/>
    <mergeCell ref="HQC3:HQI3"/>
    <mergeCell ref="HQJ3:HQP3"/>
    <mergeCell ref="HQQ3:HQW3"/>
    <mergeCell ref="HQX3:HRD3"/>
    <mergeCell ref="HRE3:HRK3"/>
    <mergeCell ref="HRL3:HRR3"/>
    <mergeCell ref="HRS3:HRY3"/>
    <mergeCell ref="HIV3:HJB3"/>
    <mergeCell ref="HJC3:HJI3"/>
    <mergeCell ref="HJJ3:HJP3"/>
    <mergeCell ref="HJQ3:HJW3"/>
    <mergeCell ref="HJX3:HKD3"/>
    <mergeCell ref="HKE3:HKK3"/>
    <mergeCell ref="HKL3:HKR3"/>
    <mergeCell ref="HKS3:HKY3"/>
    <mergeCell ref="HKZ3:HLF3"/>
    <mergeCell ref="HLG3:HLM3"/>
    <mergeCell ref="HLN3:HLT3"/>
    <mergeCell ref="HLU3:HMA3"/>
    <mergeCell ref="HMB3:HMH3"/>
    <mergeCell ref="HMI3:HMO3"/>
    <mergeCell ref="HMP3:HMV3"/>
    <mergeCell ref="HMW3:HNC3"/>
    <mergeCell ref="HND3:HNJ3"/>
    <mergeCell ref="HEG3:HEM3"/>
    <mergeCell ref="HEN3:HET3"/>
    <mergeCell ref="HEU3:HFA3"/>
    <mergeCell ref="HFB3:HFH3"/>
    <mergeCell ref="HFI3:HFO3"/>
    <mergeCell ref="HFP3:HFV3"/>
    <mergeCell ref="HFW3:HGC3"/>
    <mergeCell ref="HGD3:HGJ3"/>
    <mergeCell ref="HGK3:HGQ3"/>
    <mergeCell ref="HGR3:HGX3"/>
    <mergeCell ref="HGY3:HHE3"/>
    <mergeCell ref="HHF3:HHL3"/>
    <mergeCell ref="HHM3:HHS3"/>
    <mergeCell ref="HHT3:HHZ3"/>
    <mergeCell ref="HIA3:HIG3"/>
    <mergeCell ref="HIH3:HIN3"/>
    <mergeCell ref="HIO3:HIU3"/>
    <mergeCell ref="GZR3:GZX3"/>
    <mergeCell ref="GZY3:HAE3"/>
    <mergeCell ref="HAF3:HAL3"/>
    <mergeCell ref="HAM3:HAS3"/>
    <mergeCell ref="HAT3:HAZ3"/>
    <mergeCell ref="HBA3:HBG3"/>
    <mergeCell ref="HBH3:HBN3"/>
    <mergeCell ref="HBO3:HBU3"/>
    <mergeCell ref="HBV3:HCB3"/>
    <mergeCell ref="HCC3:HCI3"/>
    <mergeCell ref="HCJ3:HCP3"/>
    <mergeCell ref="HCQ3:HCW3"/>
    <mergeCell ref="HCX3:HDD3"/>
    <mergeCell ref="HDE3:HDK3"/>
    <mergeCell ref="HDL3:HDR3"/>
    <mergeCell ref="HDS3:HDY3"/>
    <mergeCell ref="HDZ3:HEF3"/>
    <mergeCell ref="GVC3:GVI3"/>
    <mergeCell ref="GVJ3:GVP3"/>
    <mergeCell ref="GVQ3:GVW3"/>
    <mergeCell ref="GVX3:GWD3"/>
    <mergeCell ref="GWE3:GWK3"/>
    <mergeCell ref="GWL3:GWR3"/>
    <mergeCell ref="GWS3:GWY3"/>
    <mergeCell ref="GWZ3:GXF3"/>
    <mergeCell ref="GXG3:GXM3"/>
    <mergeCell ref="GXN3:GXT3"/>
    <mergeCell ref="GXU3:GYA3"/>
    <mergeCell ref="GYB3:GYH3"/>
    <mergeCell ref="GYI3:GYO3"/>
    <mergeCell ref="GYP3:GYV3"/>
    <mergeCell ref="GYW3:GZC3"/>
    <mergeCell ref="GZD3:GZJ3"/>
    <mergeCell ref="GZK3:GZQ3"/>
    <mergeCell ref="GQN3:GQT3"/>
    <mergeCell ref="GQU3:GRA3"/>
    <mergeCell ref="GRB3:GRH3"/>
    <mergeCell ref="GRI3:GRO3"/>
    <mergeCell ref="GRP3:GRV3"/>
    <mergeCell ref="GRW3:GSC3"/>
    <mergeCell ref="GSD3:GSJ3"/>
    <mergeCell ref="GSK3:GSQ3"/>
    <mergeCell ref="GSR3:GSX3"/>
    <mergeCell ref="GSY3:GTE3"/>
    <mergeCell ref="GTF3:GTL3"/>
    <mergeCell ref="GTM3:GTS3"/>
    <mergeCell ref="GTT3:GTZ3"/>
    <mergeCell ref="GUA3:GUG3"/>
    <mergeCell ref="GUH3:GUN3"/>
    <mergeCell ref="GUO3:GUU3"/>
    <mergeCell ref="GUV3:GVB3"/>
    <mergeCell ref="GLY3:GME3"/>
    <mergeCell ref="GMF3:GML3"/>
    <mergeCell ref="GMM3:GMS3"/>
    <mergeCell ref="GMT3:GMZ3"/>
    <mergeCell ref="GNA3:GNG3"/>
    <mergeCell ref="GNH3:GNN3"/>
    <mergeCell ref="GNO3:GNU3"/>
    <mergeCell ref="GNV3:GOB3"/>
    <mergeCell ref="GOC3:GOI3"/>
    <mergeCell ref="GOJ3:GOP3"/>
    <mergeCell ref="GOQ3:GOW3"/>
    <mergeCell ref="GOX3:GPD3"/>
    <mergeCell ref="GPE3:GPK3"/>
    <mergeCell ref="GPL3:GPR3"/>
    <mergeCell ref="GPS3:GPY3"/>
    <mergeCell ref="GPZ3:GQF3"/>
    <mergeCell ref="GQG3:GQM3"/>
    <mergeCell ref="GHJ3:GHP3"/>
    <mergeCell ref="GHQ3:GHW3"/>
    <mergeCell ref="GHX3:GID3"/>
    <mergeCell ref="GIE3:GIK3"/>
    <mergeCell ref="GIL3:GIR3"/>
    <mergeCell ref="GIS3:GIY3"/>
    <mergeCell ref="GIZ3:GJF3"/>
    <mergeCell ref="GJG3:GJM3"/>
    <mergeCell ref="GJN3:GJT3"/>
    <mergeCell ref="GJU3:GKA3"/>
    <mergeCell ref="GKB3:GKH3"/>
    <mergeCell ref="GKI3:GKO3"/>
    <mergeCell ref="GKP3:GKV3"/>
    <mergeCell ref="GKW3:GLC3"/>
    <mergeCell ref="GLD3:GLJ3"/>
    <mergeCell ref="GLK3:GLQ3"/>
    <mergeCell ref="GLR3:GLX3"/>
    <mergeCell ref="GCU3:GDA3"/>
    <mergeCell ref="GDB3:GDH3"/>
    <mergeCell ref="GDI3:GDO3"/>
    <mergeCell ref="GDP3:GDV3"/>
    <mergeCell ref="GDW3:GEC3"/>
    <mergeCell ref="GED3:GEJ3"/>
    <mergeCell ref="GEK3:GEQ3"/>
    <mergeCell ref="GER3:GEX3"/>
    <mergeCell ref="GEY3:GFE3"/>
    <mergeCell ref="GFF3:GFL3"/>
    <mergeCell ref="GFM3:GFS3"/>
    <mergeCell ref="GFT3:GFZ3"/>
    <mergeCell ref="GGA3:GGG3"/>
    <mergeCell ref="GGH3:GGN3"/>
    <mergeCell ref="GGO3:GGU3"/>
    <mergeCell ref="GGV3:GHB3"/>
    <mergeCell ref="GHC3:GHI3"/>
    <mergeCell ref="FYF3:FYL3"/>
    <mergeCell ref="FYM3:FYS3"/>
    <mergeCell ref="FYT3:FYZ3"/>
    <mergeCell ref="FZA3:FZG3"/>
    <mergeCell ref="FZH3:FZN3"/>
    <mergeCell ref="FZO3:FZU3"/>
    <mergeCell ref="FZV3:GAB3"/>
    <mergeCell ref="GAC3:GAI3"/>
    <mergeCell ref="GAJ3:GAP3"/>
    <mergeCell ref="GAQ3:GAW3"/>
    <mergeCell ref="GAX3:GBD3"/>
    <mergeCell ref="GBE3:GBK3"/>
    <mergeCell ref="GBL3:GBR3"/>
    <mergeCell ref="GBS3:GBY3"/>
    <mergeCell ref="GBZ3:GCF3"/>
    <mergeCell ref="GCG3:GCM3"/>
    <mergeCell ref="GCN3:GCT3"/>
    <mergeCell ref="FTQ3:FTW3"/>
    <mergeCell ref="FTX3:FUD3"/>
    <mergeCell ref="FUE3:FUK3"/>
    <mergeCell ref="FUL3:FUR3"/>
    <mergeCell ref="FUS3:FUY3"/>
    <mergeCell ref="FUZ3:FVF3"/>
    <mergeCell ref="FVG3:FVM3"/>
    <mergeCell ref="FVN3:FVT3"/>
    <mergeCell ref="FVU3:FWA3"/>
    <mergeCell ref="FWB3:FWH3"/>
    <mergeCell ref="FWI3:FWO3"/>
    <mergeCell ref="FWP3:FWV3"/>
    <mergeCell ref="FWW3:FXC3"/>
    <mergeCell ref="FXD3:FXJ3"/>
    <mergeCell ref="FXK3:FXQ3"/>
    <mergeCell ref="FXR3:FXX3"/>
    <mergeCell ref="FXY3:FYE3"/>
    <mergeCell ref="FPB3:FPH3"/>
    <mergeCell ref="FPI3:FPO3"/>
    <mergeCell ref="FPP3:FPV3"/>
    <mergeCell ref="FPW3:FQC3"/>
    <mergeCell ref="FQD3:FQJ3"/>
    <mergeCell ref="FQK3:FQQ3"/>
    <mergeCell ref="FQR3:FQX3"/>
    <mergeCell ref="FQY3:FRE3"/>
    <mergeCell ref="FRF3:FRL3"/>
    <mergeCell ref="FRM3:FRS3"/>
    <mergeCell ref="FRT3:FRZ3"/>
    <mergeCell ref="FSA3:FSG3"/>
    <mergeCell ref="FSH3:FSN3"/>
    <mergeCell ref="FSO3:FSU3"/>
    <mergeCell ref="FSV3:FTB3"/>
    <mergeCell ref="FTC3:FTI3"/>
    <mergeCell ref="FTJ3:FTP3"/>
    <mergeCell ref="FKM3:FKS3"/>
    <mergeCell ref="FKT3:FKZ3"/>
    <mergeCell ref="FLA3:FLG3"/>
    <mergeCell ref="FLH3:FLN3"/>
    <mergeCell ref="FLO3:FLU3"/>
    <mergeCell ref="FLV3:FMB3"/>
    <mergeCell ref="FMC3:FMI3"/>
    <mergeCell ref="FMJ3:FMP3"/>
    <mergeCell ref="FMQ3:FMW3"/>
    <mergeCell ref="FMX3:FND3"/>
    <mergeCell ref="FNE3:FNK3"/>
    <mergeCell ref="FNL3:FNR3"/>
    <mergeCell ref="FNS3:FNY3"/>
    <mergeCell ref="FNZ3:FOF3"/>
    <mergeCell ref="FOG3:FOM3"/>
    <mergeCell ref="FON3:FOT3"/>
    <mergeCell ref="FOU3:FPA3"/>
    <mergeCell ref="FFX3:FGD3"/>
    <mergeCell ref="FGE3:FGK3"/>
    <mergeCell ref="FGL3:FGR3"/>
    <mergeCell ref="FGS3:FGY3"/>
    <mergeCell ref="FGZ3:FHF3"/>
    <mergeCell ref="FHG3:FHM3"/>
    <mergeCell ref="FHN3:FHT3"/>
    <mergeCell ref="FHU3:FIA3"/>
    <mergeCell ref="FIB3:FIH3"/>
    <mergeCell ref="FII3:FIO3"/>
    <mergeCell ref="FIP3:FIV3"/>
    <mergeCell ref="FIW3:FJC3"/>
    <mergeCell ref="FJD3:FJJ3"/>
    <mergeCell ref="FJK3:FJQ3"/>
    <mergeCell ref="FJR3:FJX3"/>
    <mergeCell ref="FJY3:FKE3"/>
    <mergeCell ref="FKF3:FKL3"/>
    <mergeCell ref="FBI3:FBO3"/>
    <mergeCell ref="FBP3:FBV3"/>
    <mergeCell ref="FBW3:FCC3"/>
    <mergeCell ref="FCD3:FCJ3"/>
    <mergeCell ref="FCK3:FCQ3"/>
    <mergeCell ref="FCR3:FCX3"/>
    <mergeCell ref="FCY3:FDE3"/>
    <mergeCell ref="FDF3:FDL3"/>
    <mergeCell ref="FDM3:FDS3"/>
    <mergeCell ref="FDT3:FDZ3"/>
    <mergeCell ref="FEA3:FEG3"/>
    <mergeCell ref="FEH3:FEN3"/>
    <mergeCell ref="FEO3:FEU3"/>
    <mergeCell ref="FEV3:FFB3"/>
    <mergeCell ref="FFC3:FFI3"/>
    <mergeCell ref="FFJ3:FFP3"/>
    <mergeCell ref="FFQ3:FFW3"/>
    <mergeCell ref="EWT3:EWZ3"/>
    <mergeCell ref="EXA3:EXG3"/>
    <mergeCell ref="EXH3:EXN3"/>
    <mergeCell ref="EXO3:EXU3"/>
    <mergeCell ref="EXV3:EYB3"/>
    <mergeCell ref="EYC3:EYI3"/>
    <mergeCell ref="EYJ3:EYP3"/>
    <mergeCell ref="EYQ3:EYW3"/>
    <mergeCell ref="EYX3:EZD3"/>
    <mergeCell ref="EZE3:EZK3"/>
    <mergeCell ref="EZL3:EZR3"/>
    <mergeCell ref="EZS3:EZY3"/>
    <mergeCell ref="EZZ3:FAF3"/>
    <mergeCell ref="FAG3:FAM3"/>
    <mergeCell ref="FAN3:FAT3"/>
    <mergeCell ref="FAU3:FBA3"/>
    <mergeCell ref="FBB3:FBH3"/>
    <mergeCell ref="ESE3:ESK3"/>
    <mergeCell ref="ESL3:ESR3"/>
    <mergeCell ref="ESS3:ESY3"/>
    <mergeCell ref="ESZ3:ETF3"/>
    <mergeCell ref="ETG3:ETM3"/>
    <mergeCell ref="ETN3:ETT3"/>
    <mergeCell ref="ETU3:EUA3"/>
    <mergeCell ref="EUB3:EUH3"/>
    <mergeCell ref="EUI3:EUO3"/>
    <mergeCell ref="EUP3:EUV3"/>
    <mergeCell ref="EUW3:EVC3"/>
    <mergeCell ref="EVD3:EVJ3"/>
    <mergeCell ref="EVK3:EVQ3"/>
    <mergeCell ref="EVR3:EVX3"/>
    <mergeCell ref="EVY3:EWE3"/>
    <mergeCell ref="EWF3:EWL3"/>
    <mergeCell ref="EWM3:EWS3"/>
    <mergeCell ref="ENP3:ENV3"/>
    <mergeCell ref="ENW3:EOC3"/>
    <mergeCell ref="EOD3:EOJ3"/>
    <mergeCell ref="EOK3:EOQ3"/>
    <mergeCell ref="EOR3:EOX3"/>
    <mergeCell ref="EOY3:EPE3"/>
    <mergeCell ref="EPF3:EPL3"/>
    <mergeCell ref="EPM3:EPS3"/>
    <mergeCell ref="EPT3:EPZ3"/>
    <mergeCell ref="EQA3:EQG3"/>
    <mergeCell ref="EQH3:EQN3"/>
    <mergeCell ref="EQO3:EQU3"/>
    <mergeCell ref="EQV3:ERB3"/>
    <mergeCell ref="ERC3:ERI3"/>
    <mergeCell ref="ERJ3:ERP3"/>
    <mergeCell ref="ERQ3:ERW3"/>
    <mergeCell ref="ERX3:ESD3"/>
    <mergeCell ref="EJA3:EJG3"/>
    <mergeCell ref="EJH3:EJN3"/>
    <mergeCell ref="EJO3:EJU3"/>
    <mergeCell ref="EJV3:EKB3"/>
    <mergeCell ref="EKC3:EKI3"/>
    <mergeCell ref="EKJ3:EKP3"/>
    <mergeCell ref="EKQ3:EKW3"/>
    <mergeCell ref="EKX3:ELD3"/>
    <mergeCell ref="ELE3:ELK3"/>
    <mergeCell ref="ELL3:ELR3"/>
    <mergeCell ref="ELS3:ELY3"/>
    <mergeCell ref="ELZ3:EMF3"/>
    <mergeCell ref="EMG3:EMM3"/>
    <mergeCell ref="EMN3:EMT3"/>
    <mergeCell ref="EMU3:ENA3"/>
    <mergeCell ref="ENB3:ENH3"/>
    <mergeCell ref="ENI3:ENO3"/>
    <mergeCell ref="EEL3:EER3"/>
    <mergeCell ref="EES3:EEY3"/>
    <mergeCell ref="EEZ3:EFF3"/>
    <mergeCell ref="EFG3:EFM3"/>
    <mergeCell ref="EFN3:EFT3"/>
    <mergeCell ref="EFU3:EGA3"/>
    <mergeCell ref="EGB3:EGH3"/>
    <mergeCell ref="EGI3:EGO3"/>
    <mergeCell ref="EGP3:EGV3"/>
    <mergeCell ref="EGW3:EHC3"/>
    <mergeCell ref="EHD3:EHJ3"/>
    <mergeCell ref="EHK3:EHQ3"/>
    <mergeCell ref="EHR3:EHX3"/>
    <mergeCell ref="EHY3:EIE3"/>
    <mergeCell ref="EIF3:EIL3"/>
    <mergeCell ref="EIM3:EIS3"/>
    <mergeCell ref="EIT3:EIZ3"/>
    <mergeCell ref="DZW3:EAC3"/>
    <mergeCell ref="EAD3:EAJ3"/>
    <mergeCell ref="EAK3:EAQ3"/>
    <mergeCell ref="EAR3:EAX3"/>
    <mergeCell ref="EAY3:EBE3"/>
    <mergeCell ref="EBF3:EBL3"/>
    <mergeCell ref="EBM3:EBS3"/>
    <mergeCell ref="EBT3:EBZ3"/>
    <mergeCell ref="ECA3:ECG3"/>
    <mergeCell ref="ECH3:ECN3"/>
    <mergeCell ref="ECO3:ECU3"/>
    <mergeCell ref="ECV3:EDB3"/>
    <mergeCell ref="EDC3:EDI3"/>
    <mergeCell ref="EDJ3:EDP3"/>
    <mergeCell ref="EDQ3:EDW3"/>
    <mergeCell ref="EDX3:EED3"/>
    <mergeCell ref="EEE3:EEK3"/>
    <mergeCell ref="DVH3:DVN3"/>
    <mergeCell ref="DVO3:DVU3"/>
    <mergeCell ref="DVV3:DWB3"/>
    <mergeCell ref="DWC3:DWI3"/>
    <mergeCell ref="DWJ3:DWP3"/>
    <mergeCell ref="DWQ3:DWW3"/>
    <mergeCell ref="DWX3:DXD3"/>
    <mergeCell ref="DXE3:DXK3"/>
    <mergeCell ref="DXL3:DXR3"/>
    <mergeCell ref="DXS3:DXY3"/>
    <mergeCell ref="DXZ3:DYF3"/>
    <mergeCell ref="DYG3:DYM3"/>
    <mergeCell ref="DYN3:DYT3"/>
    <mergeCell ref="DYU3:DZA3"/>
    <mergeCell ref="DZB3:DZH3"/>
    <mergeCell ref="DZI3:DZO3"/>
    <mergeCell ref="DZP3:DZV3"/>
    <mergeCell ref="DQS3:DQY3"/>
    <mergeCell ref="DQZ3:DRF3"/>
    <mergeCell ref="DRG3:DRM3"/>
    <mergeCell ref="DRN3:DRT3"/>
    <mergeCell ref="DRU3:DSA3"/>
    <mergeCell ref="DSB3:DSH3"/>
    <mergeCell ref="DSI3:DSO3"/>
    <mergeCell ref="DSP3:DSV3"/>
    <mergeCell ref="DSW3:DTC3"/>
    <mergeCell ref="DTD3:DTJ3"/>
    <mergeCell ref="DTK3:DTQ3"/>
    <mergeCell ref="DTR3:DTX3"/>
    <mergeCell ref="DTY3:DUE3"/>
    <mergeCell ref="DUF3:DUL3"/>
    <mergeCell ref="DUM3:DUS3"/>
    <mergeCell ref="DUT3:DUZ3"/>
    <mergeCell ref="DVA3:DVG3"/>
    <mergeCell ref="DMD3:DMJ3"/>
    <mergeCell ref="DMK3:DMQ3"/>
    <mergeCell ref="DMR3:DMX3"/>
    <mergeCell ref="DMY3:DNE3"/>
    <mergeCell ref="DNF3:DNL3"/>
    <mergeCell ref="DNM3:DNS3"/>
    <mergeCell ref="DNT3:DNZ3"/>
    <mergeCell ref="DOA3:DOG3"/>
    <mergeCell ref="DOH3:DON3"/>
    <mergeCell ref="DOO3:DOU3"/>
    <mergeCell ref="DOV3:DPB3"/>
    <mergeCell ref="DPC3:DPI3"/>
    <mergeCell ref="DPJ3:DPP3"/>
    <mergeCell ref="DPQ3:DPW3"/>
    <mergeCell ref="DPX3:DQD3"/>
    <mergeCell ref="DQE3:DQK3"/>
    <mergeCell ref="DQL3:DQR3"/>
    <mergeCell ref="DHO3:DHU3"/>
    <mergeCell ref="DHV3:DIB3"/>
    <mergeCell ref="DIC3:DII3"/>
    <mergeCell ref="DIJ3:DIP3"/>
    <mergeCell ref="DIQ3:DIW3"/>
    <mergeCell ref="DIX3:DJD3"/>
    <mergeCell ref="DJE3:DJK3"/>
    <mergeCell ref="DJL3:DJR3"/>
    <mergeCell ref="DJS3:DJY3"/>
    <mergeCell ref="DJZ3:DKF3"/>
    <mergeCell ref="DKG3:DKM3"/>
    <mergeCell ref="DKN3:DKT3"/>
    <mergeCell ref="DKU3:DLA3"/>
    <mergeCell ref="DLB3:DLH3"/>
    <mergeCell ref="DLI3:DLO3"/>
    <mergeCell ref="DLP3:DLV3"/>
    <mergeCell ref="DLW3:DMC3"/>
    <mergeCell ref="DCZ3:DDF3"/>
    <mergeCell ref="DDG3:DDM3"/>
    <mergeCell ref="DDN3:DDT3"/>
    <mergeCell ref="DDU3:DEA3"/>
    <mergeCell ref="DEB3:DEH3"/>
    <mergeCell ref="DEI3:DEO3"/>
    <mergeCell ref="DEP3:DEV3"/>
    <mergeCell ref="DEW3:DFC3"/>
    <mergeCell ref="DFD3:DFJ3"/>
    <mergeCell ref="DFK3:DFQ3"/>
    <mergeCell ref="DFR3:DFX3"/>
    <mergeCell ref="DFY3:DGE3"/>
    <mergeCell ref="DGF3:DGL3"/>
    <mergeCell ref="DGM3:DGS3"/>
    <mergeCell ref="DGT3:DGZ3"/>
    <mergeCell ref="DHA3:DHG3"/>
    <mergeCell ref="DHH3:DHN3"/>
    <mergeCell ref="CYK3:CYQ3"/>
    <mergeCell ref="CYR3:CYX3"/>
    <mergeCell ref="CYY3:CZE3"/>
    <mergeCell ref="CZF3:CZL3"/>
    <mergeCell ref="CZM3:CZS3"/>
    <mergeCell ref="CZT3:CZZ3"/>
    <mergeCell ref="DAA3:DAG3"/>
    <mergeCell ref="DAH3:DAN3"/>
    <mergeCell ref="DAO3:DAU3"/>
    <mergeCell ref="DAV3:DBB3"/>
    <mergeCell ref="DBC3:DBI3"/>
    <mergeCell ref="DBJ3:DBP3"/>
    <mergeCell ref="DBQ3:DBW3"/>
    <mergeCell ref="DBX3:DCD3"/>
    <mergeCell ref="DCE3:DCK3"/>
    <mergeCell ref="DCL3:DCR3"/>
    <mergeCell ref="DCS3:DCY3"/>
    <mergeCell ref="CTV3:CUB3"/>
    <mergeCell ref="CUC3:CUI3"/>
    <mergeCell ref="CUJ3:CUP3"/>
    <mergeCell ref="CUQ3:CUW3"/>
    <mergeCell ref="CUX3:CVD3"/>
    <mergeCell ref="CVE3:CVK3"/>
    <mergeCell ref="CVL3:CVR3"/>
    <mergeCell ref="CVS3:CVY3"/>
    <mergeCell ref="CVZ3:CWF3"/>
    <mergeCell ref="CWG3:CWM3"/>
    <mergeCell ref="CWN3:CWT3"/>
    <mergeCell ref="CWU3:CXA3"/>
    <mergeCell ref="CXB3:CXH3"/>
    <mergeCell ref="CXI3:CXO3"/>
    <mergeCell ref="CXP3:CXV3"/>
    <mergeCell ref="CXW3:CYC3"/>
    <mergeCell ref="CYD3:CYJ3"/>
    <mergeCell ref="CPG3:CPM3"/>
    <mergeCell ref="CPN3:CPT3"/>
    <mergeCell ref="CPU3:CQA3"/>
    <mergeCell ref="CQB3:CQH3"/>
    <mergeCell ref="CQI3:CQO3"/>
    <mergeCell ref="CQP3:CQV3"/>
    <mergeCell ref="CQW3:CRC3"/>
    <mergeCell ref="CRD3:CRJ3"/>
    <mergeCell ref="CRK3:CRQ3"/>
    <mergeCell ref="CRR3:CRX3"/>
    <mergeCell ref="CRY3:CSE3"/>
    <mergeCell ref="CSF3:CSL3"/>
    <mergeCell ref="CSM3:CSS3"/>
    <mergeCell ref="CST3:CSZ3"/>
    <mergeCell ref="CTA3:CTG3"/>
    <mergeCell ref="CTH3:CTN3"/>
    <mergeCell ref="CTO3:CTU3"/>
    <mergeCell ref="CKR3:CKX3"/>
    <mergeCell ref="CKY3:CLE3"/>
    <mergeCell ref="CLF3:CLL3"/>
    <mergeCell ref="CLM3:CLS3"/>
    <mergeCell ref="CLT3:CLZ3"/>
    <mergeCell ref="CMA3:CMG3"/>
    <mergeCell ref="CMH3:CMN3"/>
    <mergeCell ref="CMO3:CMU3"/>
    <mergeCell ref="CMV3:CNB3"/>
    <mergeCell ref="CNC3:CNI3"/>
    <mergeCell ref="CNJ3:CNP3"/>
    <mergeCell ref="CNQ3:CNW3"/>
    <mergeCell ref="CNX3:COD3"/>
    <mergeCell ref="COE3:COK3"/>
    <mergeCell ref="COL3:COR3"/>
    <mergeCell ref="COS3:COY3"/>
    <mergeCell ref="COZ3:CPF3"/>
    <mergeCell ref="CGC3:CGI3"/>
    <mergeCell ref="CGJ3:CGP3"/>
    <mergeCell ref="CGQ3:CGW3"/>
    <mergeCell ref="CGX3:CHD3"/>
    <mergeCell ref="CHE3:CHK3"/>
    <mergeCell ref="CHL3:CHR3"/>
    <mergeCell ref="CHS3:CHY3"/>
    <mergeCell ref="CHZ3:CIF3"/>
    <mergeCell ref="CIG3:CIM3"/>
    <mergeCell ref="CIN3:CIT3"/>
    <mergeCell ref="CIU3:CJA3"/>
    <mergeCell ref="CJB3:CJH3"/>
    <mergeCell ref="CJI3:CJO3"/>
    <mergeCell ref="CJP3:CJV3"/>
    <mergeCell ref="CJW3:CKC3"/>
    <mergeCell ref="CKD3:CKJ3"/>
    <mergeCell ref="CKK3:CKQ3"/>
    <mergeCell ref="CBN3:CBT3"/>
    <mergeCell ref="CBU3:CCA3"/>
    <mergeCell ref="CCB3:CCH3"/>
    <mergeCell ref="CCI3:CCO3"/>
    <mergeCell ref="CCP3:CCV3"/>
    <mergeCell ref="CCW3:CDC3"/>
    <mergeCell ref="CDD3:CDJ3"/>
    <mergeCell ref="CDK3:CDQ3"/>
    <mergeCell ref="CDR3:CDX3"/>
    <mergeCell ref="CDY3:CEE3"/>
    <mergeCell ref="CEF3:CEL3"/>
    <mergeCell ref="CEM3:CES3"/>
    <mergeCell ref="CET3:CEZ3"/>
    <mergeCell ref="CFA3:CFG3"/>
    <mergeCell ref="CFH3:CFN3"/>
    <mergeCell ref="CFO3:CFU3"/>
    <mergeCell ref="CFV3:CGB3"/>
    <mergeCell ref="BWY3:BXE3"/>
    <mergeCell ref="BXF3:BXL3"/>
    <mergeCell ref="BXM3:BXS3"/>
    <mergeCell ref="BXT3:BXZ3"/>
    <mergeCell ref="BYA3:BYG3"/>
    <mergeCell ref="BYH3:BYN3"/>
    <mergeCell ref="BYO3:BYU3"/>
    <mergeCell ref="BYV3:BZB3"/>
    <mergeCell ref="BZC3:BZI3"/>
    <mergeCell ref="BZJ3:BZP3"/>
    <mergeCell ref="BZQ3:BZW3"/>
    <mergeCell ref="BZX3:CAD3"/>
    <mergeCell ref="CAE3:CAK3"/>
    <mergeCell ref="CAL3:CAR3"/>
    <mergeCell ref="CAS3:CAY3"/>
    <mergeCell ref="CAZ3:CBF3"/>
    <mergeCell ref="CBG3:CBM3"/>
    <mergeCell ref="BSJ3:BSP3"/>
    <mergeCell ref="BSQ3:BSW3"/>
    <mergeCell ref="BSX3:BTD3"/>
    <mergeCell ref="BTE3:BTK3"/>
    <mergeCell ref="BTL3:BTR3"/>
    <mergeCell ref="BTS3:BTY3"/>
    <mergeCell ref="BTZ3:BUF3"/>
    <mergeCell ref="BUG3:BUM3"/>
    <mergeCell ref="BUN3:BUT3"/>
    <mergeCell ref="BUU3:BVA3"/>
    <mergeCell ref="BVB3:BVH3"/>
    <mergeCell ref="BVI3:BVO3"/>
    <mergeCell ref="BVP3:BVV3"/>
    <mergeCell ref="BVW3:BWC3"/>
    <mergeCell ref="BWD3:BWJ3"/>
    <mergeCell ref="BWK3:BWQ3"/>
    <mergeCell ref="BWR3:BWX3"/>
    <mergeCell ref="BNU3:BOA3"/>
    <mergeCell ref="BOB3:BOH3"/>
    <mergeCell ref="BOI3:BOO3"/>
    <mergeCell ref="BOP3:BOV3"/>
    <mergeCell ref="BOW3:BPC3"/>
    <mergeCell ref="BPD3:BPJ3"/>
    <mergeCell ref="BPK3:BPQ3"/>
    <mergeCell ref="BPR3:BPX3"/>
    <mergeCell ref="BPY3:BQE3"/>
    <mergeCell ref="BQF3:BQL3"/>
    <mergeCell ref="BQM3:BQS3"/>
    <mergeCell ref="BQT3:BQZ3"/>
    <mergeCell ref="BRA3:BRG3"/>
    <mergeCell ref="BRH3:BRN3"/>
    <mergeCell ref="BRO3:BRU3"/>
    <mergeCell ref="BRV3:BSB3"/>
    <mergeCell ref="BSC3:BSI3"/>
    <mergeCell ref="BJF3:BJL3"/>
    <mergeCell ref="BJM3:BJS3"/>
    <mergeCell ref="BJT3:BJZ3"/>
    <mergeCell ref="BKA3:BKG3"/>
    <mergeCell ref="BKH3:BKN3"/>
    <mergeCell ref="BKO3:BKU3"/>
    <mergeCell ref="BKV3:BLB3"/>
    <mergeCell ref="BLC3:BLI3"/>
    <mergeCell ref="BLJ3:BLP3"/>
    <mergeCell ref="BLQ3:BLW3"/>
    <mergeCell ref="BLX3:BMD3"/>
    <mergeCell ref="BME3:BMK3"/>
    <mergeCell ref="BML3:BMR3"/>
    <mergeCell ref="BMS3:BMY3"/>
    <mergeCell ref="BMZ3:BNF3"/>
    <mergeCell ref="BNG3:BNM3"/>
    <mergeCell ref="BNN3:BNT3"/>
    <mergeCell ref="BEQ3:BEW3"/>
    <mergeCell ref="BEX3:BFD3"/>
    <mergeCell ref="BFE3:BFK3"/>
    <mergeCell ref="BFL3:BFR3"/>
    <mergeCell ref="BFS3:BFY3"/>
    <mergeCell ref="BFZ3:BGF3"/>
    <mergeCell ref="BGG3:BGM3"/>
    <mergeCell ref="BGN3:BGT3"/>
    <mergeCell ref="BGU3:BHA3"/>
    <mergeCell ref="BHB3:BHH3"/>
    <mergeCell ref="BHI3:BHO3"/>
    <mergeCell ref="BHP3:BHV3"/>
    <mergeCell ref="BHW3:BIC3"/>
    <mergeCell ref="BID3:BIJ3"/>
    <mergeCell ref="BIK3:BIQ3"/>
    <mergeCell ref="BIR3:BIX3"/>
    <mergeCell ref="BIY3:BJE3"/>
    <mergeCell ref="BAB3:BAH3"/>
    <mergeCell ref="BAI3:BAO3"/>
    <mergeCell ref="BAP3:BAV3"/>
    <mergeCell ref="BAW3:BBC3"/>
    <mergeCell ref="BBD3:BBJ3"/>
    <mergeCell ref="BBK3:BBQ3"/>
    <mergeCell ref="BBR3:BBX3"/>
    <mergeCell ref="BBY3:BCE3"/>
    <mergeCell ref="BCF3:BCL3"/>
    <mergeCell ref="BCM3:BCS3"/>
    <mergeCell ref="BCT3:BCZ3"/>
    <mergeCell ref="BDA3:BDG3"/>
    <mergeCell ref="BDH3:BDN3"/>
    <mergeCell ref="BDO3:BDU3"/>
    <mergeCell ref="BDV3:BEB3"/>
    <mergeCell ref="BEC3:BEI3"/>
    <mergeCell ref="BEJ3:BEP3"/>
    <mergeCell ref="AVM3:AVS3"/>
    <mergeCell ref="AVT3:AVZ3"/>
    <mergeCell ref="AWA3:AWG3"/>
    <mergeCell ref="AWH3:AWN3"/>
    <mergeCell ref="AWO3:AWU3"/>
    <mergeCell ref="AWV3:AXB3"/>
    <mergeCell ref="AXC3:AXI3"/>
    <mergeCell ref="AXJ3:AXP3"/>
    <mergeCell ref="AXQ3:AXW3"/>
    <mergeCell ref="AXX3:AYD3"/>
    <mergeCell ref="AYE3:AYK3"/>
    <mergeCell ref="AYL3:AYR3"/>
    <mergeCell ref="AYS3:AYY3"/>
    <mergeCell ref="AYZ3:AZF3"/>
    <mergeCell ref="AZG3:AZM3"/>
    <mergeCell ref="AZN3:AZT3"/>
    <mergeCell ref="AZU3:BAA3"/>
    <mergeCell ref="AQX3:ARD3"/>
    <mergeCell ref="ARE3:ARK3"/>
    <mergeCell ref="ARL3:ARR3"/>
    <mergeCell ref="ARS3:ARY3"/>
    <mergeCell ref="ARZ3:ASF3"/>
    <mergeCell ref="ASG3:ASM3"/>
    <mergeCell ref="ASN3:AST3"/>
    <mergeCell ref="ASU3:ATA3"/>
    <mergeCell ref="ATB3:ATH3"/>
    <mergeCell ref="ATI3:ATO3"/>
    <mergeCell ref="ATP3:ATV3"/>
    <mergeCell ref="ATW3:AUC3"/>
    <mergeCell ref="AUD3:AUJ3"/>
    <mergeCell ref="AUK3:AUQ3"/>
    <mergeCell ref="AUR3:AUX3"/>
    <mergeCell ref="AUY3:AVE3"/>
    <mergeCell ref="AVF3:AVL3"/>
    <mergeCell ref="AMI3:AMO3"/>
    <mergeCell ref="AMP3:AMV3"/>
    <mergeCell ref="AMW3:ANC3"/>
    <mergeCell ref="AND3:ANJ3"/>
    <mergeCell ref="ANK3:ANQ3"/>
    <mergeCell ref="ANR3:ANX3"/>
    <mergeCell ref="ANY3:AOE3"/>
    <mergeCell ref="AOF3:AOL3"/>
    <mergeCell ref="AOM3:AOS3"/>
    <mergeCell ref="AOT3:AOZ3"/>
    <mergeCell ref="APA3:APG3"/>
    <mergeCell ref="APH3:APN3"/>
    <mergeCell ref="APO3:APU3"/>
    <mergeCell ref="APV3:AQB3"/>
    <mergeCell ref="AQC3:AQI3"/>
    <mergeCell ref="AQJ3:AQP3"/>
    <mergeCell ref="AQQ3:AQW3"/>
    <mergeCell ref="AHT3:AHZ3"/>
    <mergeCell ref="AIA3:AIG3"/>
    <mergeCell ref="AIH3:AIN3"/>
    <mergeCell ref="AIO3:AIU3"/>
    <mergeCell ref="AIV3:AJB3"/>
    <mergeCell ref="AJC3:AJI3"/>
    <mergeCell ref="AJJ3:AJP3"/>
    <mergeCell ref="AJQ3:AJW3"/>
    <mergeCell ref="AJX3:AKD3"/>
    <mergeCell ref="AKE3:AKK3"/>
    <mergeCell ref="AKL3:AKR3"/>
    <mergeCell ref="AKS3:AKY3"/>
    <mergeCell ref="AKZ3:ALF3"/>
    <mergeCell ref="ALG3:ALM3"/>
    <mergeCell ref="ALN3:ALT3"/>
    <mergeCell ref="ALU3:AMA3"/>
    <mergeCell ref="AMB3:AMH3"/>
    <mergeCell ref="ADE3:ADK3"/>
    <mergeCell ref="ADL3:ADR3"/>
    <mergeCell ref="ADS3:ADY3"/>
    <mergeCell ref="ADZ3:AEF3"/>
    <mergeCell ref="AEG3:AEM3"/>
    <mergeCell ref="AEN3:AET3"/>
    <mergeCell ref="AEU3:AFA3"/>
    <mergeCell ref="AFB3:AFH3"/>
    <mergeCell ref="AFI3:AFO3"/>
    <mergeCell ref="AFP3:AFV3"/>
    <mergeCell ref="AFW3:AGC3"/>
    <mergeCell ref="AGD3:AGJ3"/>
    <mergeCell ref="AGK3:AGQ3"/>
    <mergeCell ref="AGR3:AGX3"/>
    <mergeCell ref="AGY3:AHE3"/>
    <mergeCell ref="AHF3:AHL3"/>
    <mergeCell ref="AHM3:AHS3"/>
    <mergeCell ref="YP3:YV3"/>
    <mergeCell ref="YW3:ZC3"/>
    <mergeCell ref="ZD3:ZJ3"/>
    <mergeCell ref="ZK3:ZQ3"/>
    <mergeCell ref="ZR3:ZX3"/>
    <mergeCell ref="ZY3:AAE3"/>
    <mergeCell ref="AAF3:AAL3"/>
    <mergeCell ref="AAM3:AAS3"/>
    <mergeCell ref="AAT3:AAZ3"/>
    <mergeCell ref="ABA3:ABG3"/>
    <mergeCell ref="ABH3:ABN3"/>
    <mergeCell ref="ABO3:ABU3"/>
    <mergeCell ref="ABV3:ACB3"/>
    <mergeCell ref="ACC3:ACI3"/>
    <mergeCell ref="ACJ3:ACP3"/>
    <mergeCell ref="ACQ3:ACW3"/>
    <mergeCell ref="ACX3:ADD3"/>
    <mergeCell ref="UA3:UG3"/>
    <mergeCell ref="UH3:UN3"/>
    <mergeCell ref="UO3:UU3"/>
    <mergeCell ref="UV3:VB3"/>
    <mergeCell ref="VC3:VI3"/>
    <mergeCell ref="VJ3:VP3"/>
    <mergeCell ref="VQ3:VW3"/>
    <mergeCell ref="VX3:WD3"/>
    <mergeCell ref="WE3:WK3"/>
    <mergeCell ref="WL3:WR3"/>
    <mergeCell ref="WS3:WY3"/>
    <mergeCell ref="WZ3:XF3"/>
    <mergeCell ref="XG3:XM3"/>
    <mergeCell ref="XN3:XT3"/>
    <mergeCell ref="XU3:YA3"/>
    <mergeCell ref="YB3:YH3"/>
    <mergeCell ref="YI3:YO3"/>
    <mergeCell ref="PL3:PR3"/>
    <mergeCell ref="PS3:PY3"/>
    <mergeCell ref="PZ3:QF3"/>
    <mergeCell ref="QG3:QM3"/>
    <mergeCell ref="QN3:QT3"/>
    <mergeCell ref="QU3:RA3"/>
    <mergeCell ref="RB3:RH3"/>
    <mergeCell ref="RI3:RO3"/>
    <mergeCell ref="RP3:RV3"/>
    <mergeCell ref="RW3:SC3"/>
    <mergeCell ref="SD3:SJ3"/>
    <mergeCell ref="SK3:SQ3"/>
    <mergeCell ref="SR3:SX3"/>
    <mergeCell ref="SY3:TE3"/>
    <mergeCell ref="TF3:TL3"/>
    <mergeCell ref="TM3:TS3"/>
    <mergeCell ref="TT3:TZ3"/>
    <mergeCell ref="KW3:LC3"/>
    <mergeCell ref="LD3:LJ3"/>
    <mergeCell ref="LK3:LQ3"/>
    <mergeCell ref="LR3:LX3"/>
    <mergeCell ref="LY3:ME3"/>
    <mergeCell ref="MF3:ML3"/>
    <mergeCell ref="MM3:MS3"/>
    <mergeCell ref="MT3:MZ3"/>
    <mergeCell ref="NA3:NG3"/>
    <mergeCell ref="NH3:NN3"/>
    <mergeCell ref="NO3:NU3"/>
    <mergeCell ref="NV3:OB3"/>
    <mergeCell ref="OC3:OI3"/>
    <mergeCell ref="OJ3:OP3"/>
    <mergeCell ref="OQ3:OW3"/>
    <mergeCell ref="OX3:PD3"/>
    <mergeCell ref="PE3:PK3"/>
    <mergeCell ref="GH3:GN3"/>
    <mergeCell ref="GO3:GU3"/>
    <mergeCell ref="GV3:HB3"/>
    <mergeCell ref="HC3:HI3"/>
    <mergeCell ref="HJ3:HP3"/>
    <mergeCell ref="HQ3:HW3"/>
    <mergeCell ref="HX3:ID3"/>
    <mergeCell ref="IE3:IK3"/>
    <mergeCell ref="IL3:IR3"/>
    <mergeCell ref="IS3:IY3"/>
    <mergeCell ref="IZ3:JF3"/>
    <mergeCell ref="JG3:JM3"/>
    <mergeCell ref="JN3:JT3"/>
    <mergeCell ref="JU3:KA3"/>
    <mergeCell ref="KB3:KH3"/>
    <mergeCell ref="KI3:KO3"/>
    <mergeCell ref="KP3:KV3"/>
    <mergeCell ref="BZ3:CF3"/>
    <mergeCell ref="C104:C105"/>
    <mergeCell ref="CG3:CM3"/>
    <mergeCell ref="CN3:CT3"/>
    <mergeCell ref="CU3:DA3"/>
    <mergeCell ref="DB3:DH3"/>
    <mergeCell ref="DI3:DO3"/>
    <mergeCell ref="DP3:DV3"/>
    <mergeCell ref="DW3:EC3"/>
    <mergeCell ref="ED3:EJ3"/>
    <mergeCell ref="EK3:EQ3"/>
    <mergeCell ref="ER3:EX3"/>
    <mergeCell ref="EY3:FE3"/>
    <mergeCell ref="FF3:FL3"/>
    <mergeCell ref="FM3:FS3"/>
    <mergeCell ref="FT3:FZ3"/>
    <mergeCell ref="GA3:GG3"/>
    <mergeCell ref="C32:H32"/>
    <mergeCell ref="D125:H125"/>
    <mergeCell ref="D129:H129"/>
    <mergeCell ref="D130:H130"/>
    <mergeCell ref="D126:H126"/>
    <mergeCell ref="D127:H127"/>
    <mergeCell ref="D128:H128"/>
    <mergeCell ref="C3:G3"/>
    <mergeCell ref="H3:N3"/>
    <mergeCell ref="O3:U3"/>
    <mergeCell ref="V3:AB3"/>
    <mergeCell ref="AC3:AI3"/>
    <mergeCell ref="AJ3:AP3"/>
    <mergeCell ref="AQ3:AW3"/>
    <mergeCell ref="AX3:BD3"/>
    <mergeCell ref="BE3:BK3"/>
    <mergeCell ref="BL3:BR3"/>
    <mergeCell ref="BS3:BY3"/>
    <mergeCell ref="D117:E117"/>
    <mergeCell ref="D118:E118"/>
    <mergeCell ref="D119:E119"/>
    <mergeCell ref="D121:E121"/>
    <mergeCell ref="C89:H89"/>
    <mergeCell ref="D120:E120"/>
    <mergeCell ref="C12:H12"/>
    <mergeCell ref="C14:C15"/>
    <mergeCell ref="C23:C24"/>
    <mergeCell ref="C40:H40"/>
    <mergeCell ref="C51:H51"/>
    <mergeCell ref="C59:H59"/>
    <mergeCell ref="C69:H69"/>
    <mergeCell ref="C74:C75"/>
    <mergeCell ref="D74:G74"/>
  </mergeCells>
  <hyperlinks>
    <hyperlink ref="C122" r:id="rId1" display="https://motors.lbl.gov/analyze/4n-0l2cB4" xr:uid="{6FD7050F-16EF-4057-8B23-8D3BEEE653C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FE42-468F-44BA-B1B0-FAA34AD817E2}">
  <sheetPr codeName="Sheet3">
    <tabColor theme="4" tint="0.79998168889431442"/>
  </sheetPr>
  <dimension ref="A1:XFD140"/>
  <sheetViews>
    <sheetView showGridLines="0" zoomScaleNormal="100" workbookViewId="0"/>
  </sheetViews>
  <sheetFormatPr defaultColWidth="8.85546875" defaultRowHeight="15"/>
  <cols>
    <col min="1" max="1" width="3" style="204" customWidth="1"/>
    <col min="2" max="2" width="3.140625" style="101" customWidth="1"/>
    <col min="3" max="3" width="6.42578125" style="101" customWidth="1"/>
    <col min="4" max="4" width="39.42578125" style="101" customWidth="1"/>
    <col min="5" max="5" width="23.5703125" style="101" customWidth="1"/>
    <col min="6" max="6" width="30.5703125" style="101" customWidth="1"/>
    <col min="7" max="7" width="9.140625" style="101" customWidth="1"/>
    <col min="8" max="8" width="67.85546875" style="101" customWidth="1"/>
    <col min="9" max="11" width="8.5703125" style="101" customWidth="1"/>
    <col min="12" max="16384" width="8.85546875" style="101"/>
  </cols>
  <sheetData>
    <row r="1" spans="1:16384">
      <c r="A1" s="203"/>
      <c r="B1" s="89"/>
      <c r="C1" s="89"/>
      <c r="D1" s="89"/>
      <c r="E1" s="89"/>
      <c r="F1" s="89"/>
      <c r="G1" s="89"/>
      <c r="H1" s="89"/>
      <c r="I1" s="89"/>
      <c r="J1" s="89"/>
      <c r="K1" s="89"/>
      <c r="L1" s="89"/>
      <c r="M1" s="89"/>
      <c r="N1" s="89"/>
      <c r="O1" s="89"/>
      <c r="P1" s="89"/>
      <c r="Q1" s="89"/>
      <c r="R1" s="89"/>
      <c r="S1" s="89"/>
      <c r="T1" s="89"/>
      <c r="U1" s="89"/>
      <c r="V1" s="89"/>
      <c r="W1" s="89"/>
      <c r="X1" s="89"/>
      <c r="Y1" s="89"/>
      <c r="Z1" s="89"/>
    </row>
    <row r="2" spans="1:16384" ht="20.25">
      <c r="A2" s="203"/>
      <c r="B2" s="89"/>
      <c r="C2" s="98" t="s">
        <v>250</v>
      </c>
      <c r="D2" s="89"/>
      <c r="E2" s="89"/>
      <c r="F2" s="89"/>
      <c r="G2" s="89"/>
      <c r="H2" s="89"/>
      <c r="I2" s="89"/>
      <c r="J2" s="89"/>
      <c r="K2" s="89"/>
      <c r="L2" s="89"/>
      <c r="M2" s="89"/>
      <c r="N2" s="89"/>
      <c r="O2" s="89"/>
      <c r="P2" s="89"/>
      <c r="Q2" s="89"/>
      <c r="R2" s="89"/>
      <c r="S2" s="89"/>
      <c r="T2" s="89"/>
      <c r="U2" s="89"/>
      <c r="V2" s="89"/>
      <c r="W2" s="89"/>
      <c r="X2" s="89"/>
      <c r="Y2" s="89"/>
      <c r="Z2" s="89"/>
    </row>
    <row r="3" spans="1:16384">
      <c r="A3" s="203"/>
      <c r="B3" s="7"/>
      <c r="C3" s="189" t="s">
        <v>251</v>
      </c>
      <c r="D3" s="189"/>
      <c r="E3" s="189"/>
      <c r="F3" s="7"/>
      <c r="G3" s="7"/>
      <c r="H3" s="7"/>
      <c r="I3" s="7"/>
      <c r="J3" s="7"/>
      <c r="K3" s="7"/>
      <c r="L3" s="7"/>
      <c r="M3" s="7"/>
      <c r="N3" s="7"/>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c r="HT3" s="284"/>
      <c r="HU3" s="284"/>
      <c r="HV3" s="284"/>
      <c r="HW3" s="284"/>
      <c r="HX3" s="284"/>
      <c r="HY3" s="284"/>
      <c r="HZ3" s="284"/>
      <c r="IA3" s="284"/>
      <c r="IB3" s="284"/>
      <c r="IC3" s="284"/>
      <c r="ID3" s="284"/>
      <c r="IE3" s="284"/>
      <c r="IF3" s="284"/>
      <c r="IG3" s="284"/>
      <c r="IH3" s="284"/>
      <c r="II3" s="284"/>
      <c r="IJ3" s="284"/>
      <c r="IK3" s="284"/>
      <c r="IL3" s="284"/>
      <c r="IM3" s="284"/>
      <c r="IN3" s="284"/>
      <c r="IO3" s="284"/>
      <c r="IP3" s="284"/>
      <c r="IQ3" s="284"/>
      <c r="IR3" s="284"/>
      <c r="IS3" s="284"/>
      <c r="IT3" s="284"/>
      <c r="IU3" s="284"/>
      <c r="IV3" s="284"/>
      <c r="IW3" s="284"/>
      <c r="IX3" s="284"/>
      <c r="IY3" s="284"/>
      <c r="IZ3" s="284"/>
      <c r="JA3" s="284"/>
      <c r="JB3" s="284"/>
      <c r="JC3" s="284"/>
      <c r="JD3" s="284"/>
      <c r="JE3" s="284"/>
      <c r="JF3" s="284"/>
      <c r="JG3" s="284"/>
      <c r="JH3" s="284"/>
      <c r="JI3" s="284"/>
      <c r="JJ3" s="284"/>
      <c r="JK3" s="284"/>
      <c r="JL3" s="284"/>
      <c r="JM3" s="284"/>
      <c r="JN3" s="284"/>
      <c r="JO3" s="284"/>
      <c r="JP3" s="284"/>
      <c r="JQ3" s="284"/>
      <c r="JR3" s="284"/>
      <c r="JS3" s="284"/>
      <c r="JT3" s="284"/>
      <c r="JU3" s="284"/>
      <c r="JV3" s="284"/>
      <c r="JW3" s="284"/>
      <c r="JX3" s="284"/>
      <c r="JY3" s="284"/>
      <c r="JZ3" s="284"/>
      <c r="KA3" s="284"/>
      <c r="KB3" s="284"/>
      <c r="KC3" s="284"/>
      <c r="KD3" s="284"/>
      <c r="KE3" s="284"/>
      <c r="KF3" s="284"/>
      <c r="KG3" s="284"/>
      <c r="KH3" s="284"/>
      <c r="KI3" s="284"/>
      <c r="KJ3" s="284"/>
      <c r="KK3" s="284"/>
      <c r="KL3" s="284"/>
      <c r="KM3" s="284"/>
      <c r="KN3" s="284"/>
      <c r="KO3" s="284"/>
      <c r="KP3" s="284"/>
      <c r="KQ3" s="284"/>
      <c r="KR3" s="284"/>
      <c r="KS3" s="284"/>
      <c r="KT3" s="284"/>
      <c r="KU3" s="284"/>
      <c r="KV3" s="284"/>
      <c r="KW3" s="284"/>
      <c r="KX3" s="284"/>
      <c r="KY3" s="284"/>
      <c r="KZ3" s="284"/>
      <c r="LA3" s="284"/>
      <c r="LB3" s="284"/>
      <c r="LC3" s="284"/>
      <c r="LD3" s="284"/>
      <c r="LE3" s="284"/>
      <c r="LF3" s="284"/>
      <c r="LG3" s="284"/>
      <c r="LH3" s="284"/>
      <c r="LI3" s="284"/>
      <c r="LJ3" s="284"/>
      <c r="LK3" s="284"/>
      <c r="LL3" s="284"/>
      <c r="LM3" s="284"/>
      <c r="LN3" s="284"/>
      <c r="LO3" s="284"/>
      <c r="LP3" s="284"/>
      <c r="LQ3" s="284"/>
      <c r="LR3" s="284"/>
      <c r="LS3" s="284"/>
      <c r="LT3" s="284"/>
      <c r="LU3" s="284"/>
      <c r="LV3" s="284"/>
      <c r="LW3" s="284"/>
      <c r="LX3" s="284"/>
      <c r="LY3" s="284"/>
      <c r="LZ3" s="284"/>
      <c r="MA3" s="284"/>
      <c r="MB3" s="284"/>
      <c r="MC3" s="284"/>
      <c r="MD3" s="284"/>
      <c r="ME3" s="284"/>
      <c r="MF3" s="284"/>
      <c r="MG3" s="284"/>
      <c r="MH3" s="284"/>
      <c r="MI3" s="284"/>
      <c r="MJ3" s="284"/>
      <c r="MK3" s="284"/>
      <c r="ML3" s="284"/>
      <c r="MM3" s="284"/>
      <c r="MN3" s="284"/>
      <c r="MO3" s="284"/>
      <c r="MP3" s="284"/>
      <c r="MQ3" s="284"/>
      <c r="MR3" s="284"/>
      <c r="MS3" s="284"/>
      <c r="MT3" s="284"/>
      <c r="MU3" s="284"/>
      <c r="MV3" s="284"/>
      <c r="MW3" s="284"/>
      <c r="MX3" s="284"/>
      <c r="MY3" s="284"/>
      <c r="MZ3" s="284"/>
      <c r="NA3" s="284"/>
      <c r="NB3" s="284"/>
      <c r="NC3" s="284"/>
      <c r="ND3" s="284"/>
      <c r="NE3" s="284"/>
      <c r="NF3" s="284"/>
      <c r="NG3" s="284"/>
      <c r="NH3" s="284"/>
      <c r="NI3" s="284"/>
      <c r="NJ3" s="284"/>
      <c r="NK3" s="284"/>
      <c r="NL3" s="284"/>
      <c r="NM3" s="284"/>
      <c r="NN3" s="284"/>
      <c r="NO3" s="284"/>
      <c r="NP3" s="284"/>
      <c r="NQ3" s="284"/>
      <c r="NR3" s="284"/>
      <c r="NS3" s="284"/>
      <c r="NT3" s="284"/>
      <c r="NU3" s="284"/>
      <c r="NV3" s="284"/>
      <c r="NW3" s="284"/>
      <c r="NX3" s="284"/>
      <c r="NY3" s="284"/>
      <c r="NZ3" s="284"/>
      <c r="OA3" s="284"/>
      <c r="OB3" s="284"/>
      <c r="OC3" s="284"/>
      <c r="OD3" s="284"/>
      <c r="OE3" s="284"/>
      <c r="OF3" s="284"/>
      <c r="OG3" s="284"/>
      <c r="OH3" s="284"/>
      <c r="OI3" s="284"/>
      <c r="OJ3" s="284"/>
      <c r="OK3" s="284"/>
      <c r="OL3" s="284"/>
      <c r="OM3" s="284"/>
      <c r="ON3" s="284"/>
      <c r="OO3" s="284"/>
      <c r="OP3" s="284"/>
      <c r="OQ3" s="284"/>
      <c r="OR3" s="284"/>
      <c r="OS3" s="284"/>
      <c r="OT3" s="284"/>
      <c r="OU3" s="284"/>
      <c r="OV3" s="284"/>
      <c r="OW3" s="284"/>
      <c r="OX3" s="284"/>
      <c r="OY3" s="284"/>
      <c r="OZ3" s="284"/>
      <c r="PA3" s="284"/>
      <c r="PB3" s="284"/>
      <c r="PC3" s="284"/>
      <c r="PD3" s="284"/>
      <c r="PE3" s="284"/>
      <c r="PF3" s="284"/>
      <c r="PG3" s="284"/>
      <c r="PH3" s="284"/>
      <c r="PI3" s="284"/>
      <c r="PJ3" s="284"/>
      <c r="PK3" s="284"/>
      <c r="PL3" s="284"/>
      <c r="PM3" s="284"/>
      <c r="PN3" s="284"/>
      <c r="PO3" s="284"/>
      <c r="PP3" s="284"/>
      <c r="PQ3" s="284"/>
      <c r="PR3" s="284"/>
      <c r="PS3" s="284"/>
      <c r="PT3" s="284"/>
      <c r="PU3" s="284"/>
      <c r="PV3" s="284"/>
      <c r="PW3" s="284"/>
      <c r="PX3" s="284"/>
      <c r="PY3" s="284"/>
      <c r="PZ3" s="284"/>
      <c r="QA3" s="284"/>
      <c r="QB3" s="284"/>
      <c r="QC3" s="284"/>
      <c r="QD3" s="284"/>
      <c r="QE3" s="284"/>
      <c r="QF3" s="284"/>
      <c r="QG3" s="284"/>
      <c r="QH3" s="284"/>
      <c r="QI3" s="284"/>
      <c r="QJ3" s="284"/>
      <c r="QK3" s="284"/>
      <c r="QL3" s="284"/>
      <c r="QM3" s="284"/>
      <c r="QN3" s="284"/>
      <c r="QO3" s="284"/>
      <c r="QP3" s="284"/>
      <c r="QQ3" s="284"/>
      <c r="QR3" s="284"/>
      <c r="QS3" s="284"/>
      <c r="QT3" s="284"/>
      <c r="QU3" s="284"/>
      <c r="QV3" s="284"/>
      <c r="QW3" s="284"/>
      <c r="QX3" s="284"/>
      <c r="QY3" s="284"/>
      <c r="QZ3" s="284"/>
      <c r="RA3" s="284"/>
      <c r="RB3" s="284"/>
      <c r="RC3" s="284"/>
      <c r="RD3" s="284"/>
      <c r="RE3" s="284"/>
      <c r="RF3" s="284"/>
      <c r="RG3" s="284"/>
      <c r="RH3" s="284"/>
      <c r="RI3" s="284"/>
      <c r="RJ3" s="284"/>
      <c r="RK3" s="284"/>
      <c r="RL3" s="284"/>
      <c r="RM3" s="284"/>
      <c r="RN3" s="284"/>
      <c r="RO3" s="284"/>
      <c r="RP3" s="284"/>
      <c r="RQ3" s="284"/>
      <c r="RR3" s="284"/>
      <c r="RS3" s="284"/>
      <c r="RT3" s="284"/>
      <c r="RU3" s="284"/>
      <c r="RV3" s="284"/>
      <c r="RW3" s="284"/>
      <c r="RX3" s="284"/>
      <c r="RY3" s="284"/>
      <c r="RZ3" s="284"/>
      <c r="SA3" s="284"/>
      <c r="SB3" s="284"/>
      <c r="SC3" s="284"/>
      <c r="SD3" s="284"/>
      <c r="SE3" s="284"/>
      <c r="SF3" s="284"/>
      <c r="SG3" s="284"/>
      <c r="SH3" s="284"/>
      <c r="SI3" s="284"/>
      <c r="SJ3" s="284"/>
      <c r="SK3" s="284"/>
      <c r="SL3" s="284"/>
      <c r="SM3" s="284"/>
      <c r="SN3" s="284"/>
      <c r="SO3" s="284"/>
      <c r="SP3" s="284"/>
      <c r="SQ3" s="284"/>
      <c r="SR3" s="284"/>
      <c r="SS3" s="284"/>
      <c r="ST3" s="284"/>
      <c r="SU3" s="284"/>
      <c r="SV3" s="284"/>
      <c r="SW3" s="284"/>
      <c r="SX3" s="284"/>
      <c r="SY3" s="284"/>
      <c r="SZ3" s="284"/>
      <c r="TA3" s="284"/>
      <c r="TB3" s="284"/>
      <c r="TC3" s="284"/>
      <c r="TD3" s="284"/>
      <c r="TE3" s="284"/>
      <c r="TF3" s="284"/>
      <c r="TG3" s="284"/>
      <c r="TH3" s="284"/>
      <c r="TI3" s="284"/>
      <c r="TJ3" s="284"/>
      <c r="TK3" s="284"/>
      <c r="TL3" s="284"/>
      <c r="TM3" s="284"/>
      <c r="TN3" s="284"/>
      <c r="TO3" s="284"/>
      <c r="TP3" s="284"/>
      <c r="TQ3" s="284"/>
      <c r="TR3" s="284"/>
      <c r="TS3" s="284"/>
      <c r="TT3" s="284"/>
      <c r="TU3" s="284"/>
      <c r="TV3" s="284"/>
      <c r="TW3" s="284"/>
      <c r="TX3" s="284"/>
      <c r="TY3" s="284"/>
      <c r="TZ3" s="284"/>
      <c r="UA3" s="284"/>
      <c r="UB3" s="284"/>
      <c r="UC3" s="284"/>
      <c r="UD3" s="284"/>
      <c r="UE3" s="284"/>
      <c r="UF3" s="284"/>
      <c r="UG3" s="284"/>
      <c r="UH3" s="284"/>
      <c r="UI3" s="284"/>
      <c r="UJ3" s="284"/>
      <c r="UK3" s="284"/>
      <c r="UL3" s="284"/>
      <c r="UM3" s="284"/>
      <c r="UN3" s="284"/>
      <c r="UO3" s="284"/>
      <c r="UP3" s="284"/>
      <c r="UQ3" s="284"/>
      <c r="UR3" s="284"/>
      <c r="US3" s="284"/>
      <c r="UT3" s="284"/>
      <c r="UU3" s="284"/>
      <c r="UV3" s="284"/>
      <c r="UW3" s="284"/>
      <c r="UX3" s="284"/>
      <c r="UY3" s="284"/>
      <c r="UZ3" s="284"/>
      <c r="VA3" s="284"/>
      <c r="VB3" s="284"/>
      <c r="VC3" s="284"/>
      <c r="VD3" s="284"/>
      <c r="VE3" s="284"/>
      <c r="VF3" s="284"/>
      <c r="VG3" s="284"/>
      <c r="VH3" s="284"/>
      <c r="VI3" s="284"/>
      <c r="VJ3" s="284"/>
      <c r="VK3" s="284"/>
      <c r="VL3" s="284"/>
      <c r="VM3" s="284"/>
      <c r="VN3" s="284"/>
      <c r="VO3" s="284"/>
      <c r="VP3" s="284"/>
      <c r="VQ3" s="284"/>
      <c r="VR3" s="284"/>
      <c r="VS3" s="284"/>
      <c r="VT3" s="284"/>
      <c r="VU3" s="284"/>
      <c r="VV3" s="284"/>
      <c r="VW3" s="284"/>
      <c r="VX3" s="284"/>
      <c r="VY3" s="284"/>
      <c r="VZ3" s="284"/>
      <c r="WA3" s="284"/>
      <c r="WB3" s="284"/>
      <c r="WC3" s="284"/>
      <c r="WD3" s="284"/>
      <c r="WE3" s="284"/>
      <c r="WF3" s="284"/>
      <c r="WG3" s="284"/>
      <c r="WH3" s="284"/>
      <c r="WI3" s="284"/>
      <c r="WJ3" s="284"/>
      <c r="WK3" s="284"/>
      <c r="WL3" s="284"/>
      <c r="WM3" s="284"/>
      <c r="WN3" s="284"/>
      <c r="WO3" s="284"/>
      <c r="WP3" s="284"/>
      <c r="WQ3" s="284"/>
      <c r="WR3" s="284"/>
      <c r="WS3" s="284"/>
      <c r="WT3" s="284"/>
      <c r="WU3" s="284"/>
      <c r="WV3" s="284"/>
      <c r="WW3" s="284"/>
      <c r="WX3" s="284"/>
      <c r="WY3" s="284"/>
      <c r="WZ3" s="284"/>
      <c r="XA3" s="284"/>
      <c r="XB3" s="284"/>
      <c r="XC3" s="284"/>
      <c r="XD3" s="284"/>
      <c r="XE3" s="284"/>
      <c r="XF3" s="284"/>
      <c r="XG3" s="284"/>
      <c r="XH3" s="284"/>
      <c r="XI3" s="284"/>
      <c r="XJ3" s="284"/>
      <c r="XK3" s="284"/>
      <c r="XL3" s="284"/>
      <c r="XM3" s="284"/>
      <c r="XN3" s="284"/>
      <c r="XO3" s="284"/>
      <c r="XP3" s="284"/>
      <c r="XQ3" s="284"/>
      <c r="XR3" s="284"/>
      <c r="XS3" s="284"/>
      <c r="XT3" s="284"/>
      <c r="XU3" s="284"/>
      <c r="XV3" s="284"/>
      <c r="XW3" s="284"/>
      <c r="XX3" s="284"/>
      <c r="XY3" s="284"/>
      <c r="XZ3" s="284"/>
      <c r="YA3" s="284"/>
      <c r="YB3" s="284"/>
      <c r="YC3" s="284"/>
      <c r="YD3" s="284"/>
      <c r="YE3" s="284"/>
      <c r="YF3" s="284"/>
      <c r="YG3" s="284"/>
      <c r="YH3" s="284"/>
      <c r="YI3" s="284"/>
      <c r="YJ3" s="284"/>
      <c r="YK3" s="284"/>
      <c r="YL3" s="284"/>
      <c r="YM3" s="284"/>
      <c r="YN3" s="284"/>
      <c r="YO3" s="284"/>
      <c r="YP3" s="284"/>
      <c r="YQ3" s="284"/>
      <c r="YR3" s="284"/>
      <c r="YS3" s="284"/>
      <c r="YT3" s="284"/>
      <c r="YU3" s="284"/>
      <c r="YV3" s="284"/>
      <c r="YW3" s="284"/>
      <c r="YX3" s="284"/>
      <c r="YY3" s="284"/>
      <c r="YZ3" s="284"/>
      <c r="ZA3" s="284"/>
      <c r="ZB3" s="284"/>
      <c r="ZC3" s="284"/>
      <c r="ZD3" s="284"/>
      <c r="ZE3" s="284"/>
      <c r="ZF3" s="284"/>
      <c r="ZG3" s="284"/>
      <c r="ZH3" s="284"/>
      <c r="ZI3" s="284"/>
      <c r="ZJ3" s="284"/>
      <c r="ZK3" s="284"/>
      <c r="ZL3" s="284"/>
      <c r="ZM3" s="284"/>
      <c r="ZN3" s="284"/>
      <c r="ZO3" s="284"/>
      <c r="ZP3" s="284"/>
      <c r="ZQ3" s="284"/>
      <c r="ZR3" s="284"/>
      <c r="ZS3" s="284"/>
      <c r="ZT3" s="284"/>
      <c r="ZU3" s="284"/>
      <c r="ZV3" s="284"/>
      <c r="ZW3" s="284"/>
      <c r="ZX3" s="284"/>
      <c r="ZY3" s="284"/>
      <c r="ZZ3" s="284"/>
      <c r="AAA3" s="284"/>
      <c r="AAB3" s="284"/>
      <c r="AAC3" s="284"/>
      <c r="AAD3" s="284"/>
      <c r="AAE3" s="284"/>
      <c r="AAF3" s="284"/>
      <c r="AAG3" s="284"/>
      <c r="AAH3" s="284"/>
      <c r="AAI3" s="284"/>
      <c r="AAJ3" s="284"/>
      <c r="AAK3" s="284"/>
      <c r="AAL3" s="284"/>
      <c r="AAM3" s="284"/>
      <c r="AAN3" s="284"/>
      <c r="AAO3" s="284"/>
      <c r="AAP3" s="284"/>
      <c r="AAQ3" s="284"/>
      <c r="AAR3" s="284"/>
      <c r="AAS3" s="284"/>
      <c r="AAT3" s="284"/>
      <c r="AAU3" s="284"/>
      <c r="AAV3" s="284"/>
      <c r="AAW3" s="284"/>
      <c r="AAX3" s="284"/>
      <c r="AAY3" s="284"/>
      <c r="AAZ3" s="284"/>
      <c r="ABA3" s="284"/>
      <c r="ABB3" s="284"/>
      <c r="ABC3" s="284"/>
      <c r="ABD3" s="284"/>
      <c r="ABE3" s="284"/>
      <c r="ABF3" s="284"/>
      <c r="ABG3" s="284"/>
      <c r="ABH3" s="284"/>
      <c r="ABI3" s="284"/>
      <c r="ABJ3" s="284"/>
      <c r="ABK3" s="284"/>
      <c r="ABL3" s="284"/>
      <c r="ABM3" s="284"/>
      <c r="ABN3" s="284"/>
      <c r="ABO3" s="284"/>
      <c r="ABP3" s="284"/>
      <c r="ABQ3" s="284"/>
      <c r="ABR3" s="284"/>
      <c r="ABS3" s="284"/>
      <c r="ABT3" s="284"/>
      <c r="ABU3" s="284"/>
      <c r="ABV3" s="284"/>
      <c r="ABW3" s="284"/>
      <c r="ABX3" s="284"/>
      <c r="ABY3" s="284"/>
      <c r="ABZ3" s="284"/>
      <c r="ACA3" s="284"/>
      <c r="ACB3" s="284"/>
      <c r="ACC3" s="284"/>
      <c r="ACD3" s="284"/>
      <c r="ACE3" s="284"/>
      <c r="ACF3" s="284"/>
      <c r="ACG3" s="284"/>
      <c r="ACH3" s="284"/>
      <c r="ACI3" s="284"/>
      <c r="ACJ3" s="284"/>
      <c r="ACK3" s="284"/>
      <c r="ACL3" s="284"/>
      <c r="ACM3" s="284"/>
      <c r="ACN3" s="284"/>
      <c r="ACO3" s="284"/>
      <c r="ACP3" s="284"/>
      <c r="ACQ3" s="284"/>
      <c r="ACR3" s="284"/>
      <c r="ACS3" s="284"/>
      <c r="ACT3" s="284"/>
      <c r="ACU3" s="284"/>
      <c r="ACV3" s="284"/>
      <c r="ACW3" s="284"/>
      <c r="ACX3" s="284"/>
      <c r="ACY3" s="284"/>
      <c r="ACZ3" s="284"/>
      <c r="ADA3" s="284"/>
      <c r="ADB3" s="284"/>
      <c r="ADC3" s="284"/>
      <c r="ADD3" s="284"/>
      <c r="ADE3" s="284"/>
      <c r="ADF3" s="284"/>
      <c r="ADG3" s="284"/>
      <c r="ADH3" s="284"/>
      <c r="ADI3" s="284"/>
      <c r="ADJ3" s="284"/>
      <c r="ADK3" s="284"/>
      <c r="ADL3" s="284"/>
      <c r="ADM3" s="284"/>
      <c r="ADN3" s="284"/>
      <c r="ADO3" s="284"/>
      <c r="ADP3" s="284"/>
      <c r="ADQ3" s="284"/>
      <c r="ADR3" s="284"/>
      <c r="ADS3" s="284"/>
      <c r="ADT3" s="284"/>
      <c r="ADU3" s="284"/>
      <c r="ADV3" s="284"/>
      <c r="ADW3" s="284"/>
      <c r="ADX3" s="284"/>
      <c r="ADY3" s="284"/>
      <c r="ADZ3" s="284"/>
      <c r="AEA3" s="284"/>
      <c r="AEB3" s="284"/>
      <c r="AEC3" s="284"/>
      <c r="AED3" s="284"/>
      <c r="AEE3" s="284"/>
      <c r="AEF3" s="284"/>
      <c r="AEG3" s="284"/>
      <c r="AEH3" s="284"/>
      <c r="AEI3" s="284"/>
      <c r="AEJ3" s="284"/>
      <c r="AEK3" s="284"/>
      <c r="AEL3" s="284"/>
      <c r="AEM3" s="284"/>
      <c r="AEN3" s="284"/>
      <c r="AEO3" s="284"/>
      <c r="AEP3" s="284"/>
      <c r="AEQ3" s="284"/>
      <c r="AER3" s="284"/>
      <c r="AES3" s="284"/>
      <c r="AET3" s="284"/>
      <c r="AEU3" s="284"/>
      <c r="AEV3" s="284"/>
      <c r="AEW3" s="284"/>
      <c r="AEX3" s="284"/>
      <c r="AEY3" s="284"/>
      <c r="AEZ3" s="284"/>
      <c r="AFA3" s="284"/>
      <c r="AFB3" s="284"/>
      <c r="AFC3" s="284"/>
      <c r="AFD3" s="284"/>
      <c r="AFE3" s="284"/>
      <c r="AFF3" s="284"/>
      <c r="AFG3" s="284"/>
      <c r="AFH3" s="284"/>
      <c r="AFI3" s="284"/>
      <c r="AFJ3" s="284"/>
      <c r="AFK3" s="284"/>
      <c r="AFL3" s="284"/>
      <c r="AFM3" s="284"/>
      <c r="AFN3" s="284"/>
      <c r="AFO3" s="284"/>
      <c r="AFP3" s="284"/>
      <c r="AFQ3" s="284"/>
      <c r="AFR3" s="284"/>
      <c r="AFS3" s="284"/>
      <c r="AFT3" s="284"/>
      <c r="AFU3" s="284"/>
      <c r="AFV3" s="284"/>
      <c r="AFW3" s="284"/>
      <c r="AFX3" s="284"/>
      <c r="AFY3" s="284"/>
      <c r="AFZ3" s="284"/>
      <c r="AGA3" s="284"/>
      <c r="AGB3" s="284"/>
      <c r="AGC3" s="284"/>
      <c r="AGD3" s="284"/>
      <c r="AGE3" s="284"/>
      <c r="AGF3" s="284"/>
      <c r="AGG3" s="284"/>
      <c r="AGH3" s="284"/>
      <c r="AGI3" s="284"/>
      <c r="AGJ3" s="284"/>
      <c r="AGK3" s="284"/>
      <c r="AGL3" s="284"/>
      <c r="AGM3" s="284"/>
      <c r="AGN3" s="284"/>
      <c r="AGO3" s="284"/>
      <c r="AGP3" s="284"/>
      <c r="AGQ3" s="284"/>
      <c r="AGR3" s="284"/>
      <c r="AGS3" s="284"/>
      <c r="AGT3" s="284"/>
      <c r="AGU3" s="284"/>
      <c r="AGV3" s="284"/>
      <c r="AGW3" s="284"/>
      <c r="AGX3" s="284"/>
      <c r="AGY3" s="284"/>
      <c r="AGZ3" s="284"/>
      <c r="AHA3" s="284"/>
      <c r="AHB3" s="284"/>
      <c r="AHC3" s="284"/>
      <c r="AHD3" s="284"/>
      <c r="AHE3" s="284"/>
      <c r="AHF3" s="284"/>
      <c r="AHG3" s="284"/>
      <c r="AHH3" s="284"/>
      <c r="AHI3" s="284"/>
      <c r="AHJ3" s="284"/>
      <c r="AHK3" s="284"/>
      <c r="AHL3" s="284"/>
      <c r="AHM3" s="284"/>
      <c r="AHN3" s="284"/>
      <c r="AHO3" s="284"/>
      <c r="AHP3" s="284"/>
      <c r="AHQ3" s="284"/>
      <c r="AHR3" s="284"/>
      <c r="AHS3" s="284"/>
      <c r="AHT3" s="284"/>
      <c r="AHU3" s="284"/>
      <c r="AHV3" s="284"/>
      <c r="AHW3" s="284"/>
      <c r="AHX3" s="284"/>
      <c r="AHY3" s="284"/>
      <c r="AHZ3" s="284"/>
      <c r="AIA3" s="284"/>
      <c r="AIB3" s="284"/>
      <c r="AIC3" s="284"/>
      <c r="AID3" s="284"/>
      <c r="AIE3" s="284"/>
      <c r="AIF3" s="284"/>
      <c r="AIG3" s="284"/>
      <c r="AIH3" s="284"/>
      <c r="AII3" s="284"/>
      <c r="AIJ3" s="284"/>
      <c r="AIK3" s="284"/>
      <c r="AIL3" s="284"/>
      <c r="AIM3" s="284"/>
      <c r="AIN3" s="284"/>
      <c r="AIO3" s="284"/>
      <c r="AIP3" s="284"/>
      <c r="AIQ3" s="284"/>
      <c r="AIR3" s="284"/>
      <c r="AIS3" s="284"/>
      <c r="AIT3" s="284"/>
      <c r="AIU3" s="284"/>
      <c r="AIV3" s="284"/>
      <c r="AIW3" s="284"/>
      <c r="AIX3" s="284"/>
      <c r="AIY3" s="284"/>
      <c r="AIZ3" s="284"/>
      <c r="AJA3" s="284"/>
      <c r="AJB3" s="284"/>
      <c r="AJC3" s="284"/>
      <c r="AJD3" s="284"/>
      <c r="AJE3" s="284"/>
      <c r="AJF3" s="284"/>
      <c r="AJG3" s="284"/>
      <c r="AJH3" s="284"/>
      <c r="AJI3" s="284"/>
      <c r="AJJ3" s="284"/>
      <c r="AJK3" s="284"/>
      <c r="AJL3" s="284"/>
      <c r="AJM3" s="284"/>
      <c r="AJN3" s="284"/>
      <c r="AJO3" s="284"/>
      <c r="AJP3" s="284"/>
      <c r="AJQ3" s="284"/>
      <c r="AJR3" s="284"/>
      <c r="AJS3" s="284"/>
      <c r="AJT3" s="284"/>
      <c r="AJU3" s="284"/>
      <c r="AJV3" s="284"/>
      <c r="AJW3" s="284"/>
      <c r="AJX3" s="284"/>
      <c r="AJY3" s="284"/>
      <c r="AJZ3" s="284"/>
      <c r="AKA3" s="284"/>
      <c r="AKB3" s="284"/>
      <c r="AKC3" s="284"/>
      <c r="AKD3" s="284"/>
      <c r="AKE3" s="284"/>
      <c r="AKF3" s="284"/>
      <c r="AKG3" s="284"/>
      <c r="AKH3" s="284"/>
      <c r="AKI3" s="284"/>
      <c r="AKJ3" s="284"/>
      <c r="AKK3" s="284"/>
      <c r="AKL3" s="284"/>
      <c r="AKM3" s="284"/>
      <c r="AKN3" s="284"/>
      <c r="AKO3" s="284"/>
      <c r="AKP3" s="284"/>
      <c r="AKQ3" s="284"/>
      <c r="AKR3" s="284"/>
      <c r="AKS3" s="284"/>
      <c r="AKT3" s="284"/>
      <c r="AKU3" s="284"/>
      <c r="AKV3" s="284"/>
      <c r="AKW3" s="284"/>
      <c r="AKX3" s="284"/>
      <c r="AKY3" s="284"/>
      <c r="AKZ3" s="284"/>
      <c r="ALA3" s="284"/>
      <c r="ALB3" s="284"/>
      <c r="ALC3" s="284"/>
      <c r="ALD3" s="284"/>
      <c r="ALE3" s="284"/>
      <c r="ALF3" s="284"/>
      <c r="ALG3" s="284"/>
      <c r="ALH3" s="284"/>
      <c r="ALI3" s="284"/>
      <c r="ALJ3" s="284"/>
      <c r="ALK3" s="284"/>
      <c r="ALL3" s="284"/>
      <c r="ALM3" s="284"/>
      <c r="ALN3" s="284"/>
      <c r="ALO3" s="284"/>
      <c r="ALP3" s="284"/>
      <c r="ALQ3" s="284"/>
      <c r="ALR3" s="284"/>
      <c r="ALS3" s="284"/>
      <c r="ALT3" s="284"/>
      <c r="ALU3" s="284"/>
      <c r="ALV3" s="284"/>
      <c r="ALW3" s="284"/>
      <c r="ALX3" s="284"/>
      <c r="ALY3" s="284"/>
      <c r="ALZ3" s="284"/>
      <c r="AMA3" s="284"/>
      <c r="AMB3" s="284"/>
      <c r="AMC3" s="284"/>
      <c r="AMD3" s="284"/>
      <c r="AME3" s="284"/>
      <c r="AMF3" s="284"/>
      <c r="AMG3" s="284"/>
      <c r="AMH3" s="284"/>
      <c r="AMI3" s="284"/>
      <c r="AMJ3" s="284"/>
      <c r="AMK3" s="284"/>
      <c r="AML3" s="284"/>
      <c r="AMM3" s="284"/>
      <c r="AMN3" s="284"/>
      <c r="AMO3" s="284"/>
      <c r="AMP3" s="284"/>
      <c r="AMQ3" s="284"/>
      <c r="AMR3" s="284"/>
      <c r="AMS3" s="284"/>
      <c r="AMT3" s="284"/>
      <c r="AMU3" s="284"/>
      <c r="AMV3" s="284"/>
      <c r="AMW3" s="284"/>
      <c r="AMX3" s="284"/>
      <c r="AMY3" s="284"/>
      <c r="AMZ3" s="284"/>
      <c r="ANA3" s="284"/>
      <c r="ANB3" s="284"/>
      <c r="ANC3" s="284"/>
      <c r="AND3" s="284"/>
      <c r="ANE3" s="284"/>
      <c r="ANF3" s="284"/>
      <c r="ANG3" s="284"/>
      <c r="ANH3" s="284"/>
      <c r="ANI3" s="284"/>
      <c r="ANJ3" s="284"/>
      <c r="ANK3" s="284"/>
      <c r="ANL3" s="284"/>
      <c r="ANM3" s="284"/>
      <c r="ANN3" s="284"/>
      <c r="ANO3" s="284"/>
      <c r="ANP3" s="284"/>
      <c r="ANQ3" s="284"/>
      <c r="ANR3" s="284"/>
      <c r="ANS3" s="284"/>
      <c r="ANT3" s="284"/>
      <c r="ANU3" s="284"/>
      <c r="ANV3" s="284"/>
      <c r="ANW3" s="284"/>
      <c r="ANX3" s="284"/>
      <c r="ANY3" s="284"/>
      <c r="ANZ3" s="284"/>
      <c r="AOA3" s="284"/>
      <c r="AOB3" s="284"/>
      <c r="AOC3" s="284"/>
      <c r="AOD3" s="284"/>
      <c r="AOE3" s="284"/>
      <c r="AOF3" s="284"/>
      <c r="AOG3" s="284"/>
      <c r="AOH3" s="284"/>
      <c r="AOI3" s="284"/>
      <c r="AOJ3" s="284"/>
      <c r="AOK3" s="284"/>
      <c r="AOL3" s="284"/>
      <c r="AOM3" s="284"/>
      <c r="AON3" s="284"/>
      <c r="AOO3" s="284"/>
      <c r="AOP3" s="284"/>
      <c r="AOQ3" s="284"/>
      <c r="AOR3" s="284"/>
      <c r="AOS3" s="284"/>
      <c r="AOT3" s="284"/>
      <c r="AOU3" s="284"/>
      <c r="AOV3" s="284"/>
      <c r="AOW3" s="284"/>
      <c r="AOX3" s="284"/>
      <c r="AOY3" s="284"/>
      <c r="AOZ3" s="284"/>
      <c r="APA3" s="284"/>
      <c r="APB3" s="284"/>
      <c r="APC3" s="284"/>
      <c r="APD3" s="284"/>
      <c r="APE3" s="284"/>
      <c r="APF3" s="284"/>
      <c r="APG3" s="284"/>
      <c r="APH3" s="284"/>
      <c r="API3" s="284"/>
      <c r="APJ3" s="284"/>
      <c r="APK3" s="284"/>
      <c r="APL3" s="284"/>
      <c r="APM3" s="284"/>
      <c r="APN3" s="284"/>
      <c r="APO3" s="284"/>
      <c r="APP3" s="284"/>
      <c r="APQ3" s="284"/>
      <c r="APR3" s="284"/>
      <c r="APS3" s="284"/>
      <c r="APT3" s="284"/>
      <c r="APU3" s="284"/>
      <c r="APV3" s="284"/>
      <c r="APW3" s="284"/>
      <c r="APX3" s="284"/>
      <c r="APY3" s="284"/>
      <c r="APZ3" s="284"/>
      <c r="AQA3" s="284"/>
      <c r="AQB3" s="284"/>
      <c r="AQC3" s="284"/>
      <c r="AQD3" s="284"/>
      <c r="AQE3" s="284"/>
      <c r="AQF3" s="284"/>
      <c r="AQG3" s="284"/>
      <c r="AQH3" s="284"/>
      <c r="AQI3" s="284"/>
      <c r="AQJ3" s="284"/>
      <c r="AQK3" s="284"/>
      <c r="AQL3" s="284"/>
      <c r="AQM3" s="284"/>
      <c r="AQN3" s="284"/>
      <c r="AQO3" s="284"/>
      <c r="AQP3" s="284"/>
      <c r="AQQ3" s="284"/>
      <c r="AQR3" s="284"/>
      <c r="AQS3" s="284"/>
      <c r="AQT3" s="284"/>
      <c r="AQU3" s="284"/>
      <c r="AQV3" s="284"/>
      <c r="AQW3" s="284"/>
      <c r="AQX3" s="284"/>
      <c r="AQY3" s="284"/>
      <c r="AQZ3" s="284"/>
      <c r="ARA3" s="284"/>
      <c r="ARB3" s="284"/>
      <c r="ARC3" s="284"/>
      <c r="ARD3" s="284"/>
      <c r="ARE3" s="284"/>
      <c r="ARF3" s="284"/>
      <c r="ARG3" s="284"/>
      <c r="ARH3" s="284"/>
      <c r="ARI3" s="284"/>
      <c r="ARJ3" s="284"/>
      <c r="ARK3" s="284"/>
      <c r="ARL3" s="284"/>
      <c r="ARM3" s="284"/>
      <c r="ARN3" s="284"/>
      <c r="ARO3" s="284"/>
      <c r="ARP3" s="284"/>
      <c r="ARQ3" s="284"/>
      <c r="ARR3" s="284"/>
      <c r="ARS3" s="284"/>
      <c r="ART3" s="284"/>
      <c r="ARU3" s="284"/>
      <c r="ARV3" s="284"/>
      <c r="ARW3" s="284"/>
      <c r="ARX3" s="284"/>
      <c r="ARY3" s="284"/>
      <c r="ARZ3" s="284"/>
      <c r="ASA3" s="284"/>
      <c r="ASB3" s="284"/>
      <c r="ASC3" s="284"/>
      <c r="ASD3" s="284"/>
      <c r="ASE3" s="284"/>
      <c r="ASF3" s="284"/>
      <c r="ASG3" s="284"/>
      <c r="ASH3" s="284"/>
      <c r="ASI3" s="284"/>
      <c r="ASJ3" s="284"/>
      <c r="ASK3" s="284"/>
      <c r="ASL3" s="284"/>
      <c r="ASM3" s="284"/>
      <c r="ASN3" s="284"/>
      <c r="ASO3" s="284"/>
      <c r="ASP3" s="284"/>
      <c r="ASQ3" s="284"/>
      <c r="ASR3" s="284"/>
      <c r="ASS3" s="284"/>
      <c r="AST3" s="284"/>
      <c r="ASU3" s="284"/>
      <c r="ASV3" s="284"/>
      <c r="ASW3" s="284"/>
      <c r="ASX3" s="284"/>
      <c r="ASY3" s="284"/>
      <c r="ASZ3" s="284"/>
      <c r="ATA3" s="284"/>
      <c r="ATB3" s="284"/>
      <c r="ATC3" s="284"/>
      <c r="ATD3" s="284"/>
      <c r="ATE3" s="284"/>
      <c r="ATF3" s="284"/>
      <c r="ATG3" s="284"/>
      <c r="ATH3" s="284"/>
      <c r="ATI3" s="284"/>
      <c r="ATJ3" s="284"/>
      <c r="ATK3" s="284"/>
      <c r="ATL3" s="284"/>
      <c r="ATM3" s="284"/>
      <c r="ATN3" s="284"/>
      <c r="ATO3" s="284"/>
      <c r="ATP3" s="284"/>
      <c r="ATQ3" s="284"/>
      <c r="ATR3" s="284"/>
      <c r="ATS3" s="284"/>
      <c r="ATT3" s="284"/>
      <c r="ATU3" s="284"/>
      <c r="ATV3" s="284"/>
      <c r="ATW3" s="284"/>
      <c r="ATX3" s="284"/>
      <c r="ATY3" s="284"/>
      <c r="ATZ3" s="284"/>
      <c r="AUA3" s="284"/>
      <c r="AUB3" s="284"/>
      <c r="AUC3" s="284"/>
      <c r="AUD3" s="284"/>
      <c r="AUE3" s="284"/>
      <c r="AUF3" s="284"/>
      <c r="AUG3" s="284"/>
      <c r="AUH3" s="284"/>
      <c r="AUI3" s="284"/>
      <c r="AUJ3" s="284"/>
      <c r="AUK3" s="284"/>
      <c r="AUL3" s="284"/>
      <c r="AUM3" s="284"/>
      <c r="AUN3" s="284"/>
      <c r="AUO3" s="284"/>
      <c r="AUP3" s="284"/>
      <c r="AUQ3" s="284"/>
      <c r="AUR3" s="284"/>
      <c r="AUS3" s="284"/>
      <c r="AUT3" s="284"/>
      <c r="AUU3" s="284"/>
      <c r="AUV3" s="284"/>
      <c r="AUW3" s="284"/>
      <c r="AUX3" s="284"/>
      <c r="AUY3" s="284"/>
      <c r="AUZ3" s="284"/>
      <c r="AVA3" s="284"/>
      <c r="AVB3" s="284"/>
      <c r="AVC3" s="284"/>
      <c r="AVD3" s="284"/>
      <c r="AVE3" s="284"/>
      <c r="AVF3" s="284"/>
      <c r="AVG3" s="284"/>
      <c r="AVH3" s="284"/>
      <c r="AVI3" s="284"/>
      <c r="AVJ3" s="284"/>
      <c r="AVK3" s="284"/>
      <c r="AVL3" s="284"/>
      <c r="AVM3" s="284"/>
      <c r="AVN3" s="284"/>
      <c r="AVO3" s="284"/>
      <c r="AVP3" s="284"/>
      <c r="AVQ3" s="284"/>
      <c r="AVR3" s="284"/>
      <c r="AVS3" s="284"/>
      <c r="AVT3" s="284"/>
      <c r="AVU3" s="284"/>
      <c r="AVV3" s="284"/>
      <c r="AVW3" s="284"/>
      <c r="AVX3" s="284"/>
      <c r="AVY3" s="284"/>
      <c r="AVZ3" s="284"/>
      <c r="AWA3" s="284"/>
      <c r="AWB3" s="284"/>
      <c r="AWC3" s="284"/>
      <c r="AWD3" s="284"/>
      <c r="AWE3" s="284"/>
      <c r="AWF3" s="284"/>
      <c r="AWG3" s="284"/>
      <c r="AWH3" s="284"/>
      <c r="AWI3" s="284"/>
      <c r="AWJ3" s="284"/>
      <c r="AWK3" s="284"/>
      <c r="AWL3" s="284"/>
      <c r="AWM3" s="284"/>
      <c r="AWN3" s="284"/>
      <c r="AWO3" s="284"/>
      <c r="AWP3" s="284"/>
      <c r="AWQ3" s="284"/>
      <c r="AWR3" s="284"/>
      <c r="AWS3" s="284"/>
      <c r="AWT3" s="284"/>
      <c r="AWU3" s="284"/>
      <c r="AWV3" s="284"/>
      <c r="AWW3" s="284"/>
      <c r="AWX3" s="284"/>
      <c r="AWY3" s="284"/>
      <c r="AWZ3" s="284"/>
      <c r="AXA3" s="284"/>
      <c r="AXB3" s="284"/>
      <c r="AXC3" s="284"/>
      <c r="AXD3" s="284"/>
      <c r="AXE3" s="284"/>
      <c r="AXF3" s="284"/>
      <c r="AXG3" s="284"/>
      <c r="AXH3" s="284"/>
      <c r="AXI3" s="284"/>
      <c r="AXJ3" s="284"/>
      <c r="AXK3" s="284"/>
      <c r="AXL3" s="284"/>
      <c r="AXM3" s="284"/>
      <c r="AXN3" s="284"/>
      <c r="AXO3" s="284"/>
      <c r="AXP3" s="284"/>
      <c r="AXQ3" s="284"/>
      <c r="AXR3" s="284"/>
      <c r="AXS3" s="284"/>
      <c r="AXT3" s="284"/>
      <c r="AXU3" s="284"/>
      <c r="AXV3" s="284"/>
      <c r="AXW3" s="284"/>
      <c r="AXX3" s="284"/>
      <c r="AXY3" s="284"/>
      <c r="AXZ3" s="284"/>
      <c r="AYA3" s="284"/>
      <c r="AYB3" s="284"/>
      <c r="AYC3" s="284"/>
      <c r="AYD3" s="284"/>
      <c r="AYE3" s="284"/>
      <c r="AYF3" s="284"/>
      <c r="AYG3" s="284"/>
      <c r="AYH3" s="284"/>
      <c r="AYI3" s="284"/>
      <c r="AYJ3" s="284"/>
      <c r="AYK3" s="284"/>
      <c r="AYL3" s="284"/>
      <c r="AYM3" s="284"/>
      <c r="AYN3" s="284"/>
      <c r="AYO3" s="284"/>
      <c r="AYP3" s="284"/>
      <c r="AYQ3" s="284"/>
      <c r="AYR3" s="284"/>
      <c r="AYS3" s="284"/>
      <c r="AYT3" s="284"/>
      <c r="AYU3" s="284"/>
      <c r="AYV3" s="284"/>
      <c r="AYW3" s="284"/>
      <c r="AYX3" s="284"/>
      <c r="AYY3" s="284"/>
      <c r="AYZ3" s="284"/>
      <c r="AZA3" s="284"/>
      <c r="AZB3" s="284"/>
      <c r="AZC3" s="284"/>
      <c r="AZD3" s="284"/>
      <c r="AZE3" s="284"/>
      <c r="AZF3" s="284"/>
      <c r="AZG3" s="284"/>
      <c r="AZH3" s="284"/>
      <c r="AZI3" s="284"/>
      <c r="AZJ3" s="284"/>
      <c r="AZK3" s="284"/>
      <c r="AZL3" s="284"/>
      <c r="AZM3" s="284"/>
      <c r="AZN3" s="284"/>
      <c r="AZO3" s="284"/>
      <c r="AZP3" s="284"/>
      <c r="AZQ3" s="284"/>
      <c r="AZR3" s="284"/>
      <c r="AZS3" s="284"/>
      <c r="AZT3" s="284"/>
      <c r="AZU3" s="284"/>
      <c r="AZV3" s="284"/>
      <c r="AZW3" s="284"/>
      <c r="AZX3" s="284"/>
      <c r="AZY3" s="284"/>
      <c r="AZZ3" s="284"/>
      <c r="BAA3" s="284"/>
      <c r="BAB3" s="284"/>
      <c r="BAC3" s="284"/>
      <c r="BAD3" s="284"/>
      <c r="BAE3" s="284"/>
      <c r="BAF3" s="284"/>
      <c r="BAG3" s="284"/>
      <c r="BAH3" s="284"/>
      <c r="BAI3" s="284"/>
      <c r="BAJ3" s="284"/>
      <c r="BAK3" s="284"/>
      <c r="BAL3" s="284"/>
      <c r="BAM3" s="284"/>
      <c r="BAN3" s="284"/>
      <c r="BAO3" s="284"/>
      <c r="BAP3" s="284"/>
      <c r="BAQ3" s="284"/>
      <c r="BAR3" s="284"/>
      <c r="BAS3" s="284"/>
      <c r="BAT3" s="284"/>
      <c r="BAU3" s="284"/>
      <c r="BAV3" s="284"/>
      <c r="BAW3" s="284"/>
      <c r="BAX3" s="284"/>
      <c r="BAY3" s="284"/>
      <c r="BAZ3" s="284"/>
      <c r="BBA3" s="284"/>
      <c r="BBB3" s="284"/>
      <c r="BBC3" s="284"/>
      <c r="BBD3" s="284"/>
      <c r="BBE3" s="284"/>
      <c r="BBF3" s="284"/>
      <c r="BBG3" s="284"/>
      <c r="BBH3" s="284"/>
      <c r="BBI3" s="284"/>
      <c r="BBJ3" s="284"/>
      <c r="BBK3" s="284"/>
      <c r="BBL3" s="284"/>
      <c r="BBM3" s="284"/>
      <c r="BBN3" s="284"/>
      <c r="BBO3" s="284"/>
      <c r="BBP3" s="284"/>
      <c r="BBQ3" s="284"/>
      <c r="BBR3" s="284"/>
      <c r="BBS3" s="284"/>
      <c r="BBT3" s="284"/>
      <c r="BBU3" s="284"/>
      <c r="BBV3" s="284"/>
      <c r="BBW3" s="284"/>
      <c r="BBX3" s="284"/>
      <c r="BBY3" s="284"/>
      <c r="BBZ3" s="284"/>
      <c r="BCA3" s="284"/>
      <c r="BCB3" s="284"/>
      <c r="BCC3" s="284"/>
      <c r="BCD3" s="284"/>
      <c r="BCE3" s="284"/>
      <c r="BCF3" s="284"/>
      <c r="BCG3" s="284"/>
      <c r="BCH3" s="284"/>
      <c r="BCI3" s="284"/>
      <c r="BCJ3" s="284"/>
      <c r="BCK3" s="284"/>
      <c r="BCL3" s="284"/>
      <c r="BCM3" s="284"/>
      <c r="BCN3" s="284"/>
      <c r="BCO3" s="284"/>
      <c r="BCP3" s="284"/>
      <c r="BCQ3" s="284"/>
      <c r="BCR3" s="284"/>
      <c r="BCS3" s="284"/>
      <c r="BCT3" s="284"/>
      <c r="BCU3" s="284"/>
      <c r="BCV3" s="284"/>
      <c r="BCW3" s="284"/>
      <c r="BCX3" s="284"/>
      <c r="BCY3" s="284"/>
      <c r="BCZ3" s="284"/>
      <c r="BDA3" s="284"/>
      <c r="BDB3" s="284"/>
      <c r="BDC3" s="284"/>
      <c r="BDD3" s="284"/>
      <c r="BDE3" s="284"/>
      <c r="BDF3" s="284"/>
      <c r="BDG3" s="284"/>
      <c r="BDH3" s="284"/>
      <c r="BDI3" s="284"/>
      <c r="BDJ3" s="284"/>
      <c r="BDK3" s="284"/>
      <c r="BDL3" s="284"/>
      <c r="BDM3" s="284"/>
      <c r="BDN3" s="284"/>
      <c r="BDO3" s="284"/>
      <c r="BDP3" s="284"/>
      <c r="BDQ3" s="284"/>
      <c r="BDR3" s="284"/>
      <c r="BDS3" s="284"/>
      <c r="BDT3" s="284"/>
      <c r="BDU3" s="284"/>
      <c r="BDV3" s="284"/>
      <c r="BDW3" s="284"/>
      <c r="BDX3" s="284"/>
      <c r="BDY3" s="284"/>
      <c r="BDZ3" s="284"/>
      <c r="BEA3" s="284"/>
      <c r="BEB3" s="284"/>
      <c r="BEC3" s="284"/>
      <c r="BED3" s="284"/>
      <c r="BEE3" s="284"/>
      <c r="BEF3" s="284"/>
      <c r="BEG3" s="284"/>
      <c r="BEH3" s="284"/>
      <c r="BEI3" s="284"/>
      <c r="BEJ3" s="284"/>
      <c r="BEK3" s="284"/>
      <c r="BEL3" s="284"/>
      <c r="BEM3" s="284"/>
      <c r="BEN3" s="284"/>
      <c r="BEO3" s="284"/>
      <c r="BEP3" s="284"/>
      <c r="BEQ3" s="284"/>
      <c r="BER3" s="284"/>
      <c r="BES3" s="284"/>
      <c r="BET3" s="284"/>
      <c r="BEU3" s="284"/>
      <c r="BEV3" s="284"/>
      <c r="BEW3" s="284"/>
      <c r="BEX3" s="284"/>
      <c r="BEY3" s="284"/>
      <c r="BEZ3" s="284"/>
      <c r="BFA3" s="284"/>
      <c r="BFB3" s="284"/>
      <c r="BFC3" s="284"/>
      <c r="BFD3" s="284"/>
      <c r="BFE3" s="284"/>
      <c r="BFF3" s="284"/>
      <c r="BFG3" s="284"/>
      <c r="BFH3" s="284"/>
      <c r="BFI3" s="284"/>
      <c r="BFJ3" s="284"/>
      <c r="BFK3" s="284"/>
      <c r="BFL3" s="284"/>
      <c r="BFM3" s="284"/>
      <c r="BFN3" s="284"/>
      <c r="BFO3" s="284"/>
      <c r="BFP3" s="284"/>
      <c r="BFQ3" s="284"/>
      <c r="BFR3" s="284"/>
      <c r="BFS3" s="284"/>
      <c r="BFT3" s="284"/>
      <c r="BFU3" s="284"/>
      <c r="BFV3" s="284"/>
      <c r="BFW3" s="284"/>
      <c r="BFX3" s="284"/>
      <c r="BFY3" s="284"/>
      <c r="BFZ3" s="284"/>
      <c r="BGA3" s="284"/>
      <c r="BGB3" s="284"/>
      <c r="BGC3" s="284"/>
      <c r="BGD3" s="284"/>
      <c r="BGE3" s="284"/>
      <c r="BGF3" s="284"/>
      <c r="BGG3" s="284"/>
      <c r="BGH3" s="284"/>
      <c r="BGI3" s="284"/>
      <c r="BGJ3" s="284"/>
      <c r="BGK3" s="284"/>
      <c r="BGL3" s="284"/>
      <c r="BGM3" s="284"/>
      <c r="BGN3" s="284"/>
      <c r="BGO3" s="284"/>
      <c r="BGP3" s="284"/>
      <c r="BGQ3" s="284"/>
      <c r="BGR3" s="284"/>
      <c r="BGS3" s="284"/>
      <c r="BGT3" s="284"/>
      <c r="BGU3" s="284"/>
      <c r="BGV3" s="284"/>
      <c r="BGW3" s="284"/>
      <c r="BGX3" s="284"/>
      <c r="BGY3" s="284"/>
      <c r="BGZ3" s="284"/>
      <c r="BHA3" s="284"/>
      <c r="BHB3" s="284"/>
      <c r="BHC3" s="284"/>
      <c r="BHD3" s="284"/>
      <c r="BHE3" s="284"/>
      <c r="BHF3" s="284"/>
      <c r="BHG3" s="284"/>
      <c r="BHH3" s="284"/>
      <c r="BHI3" s="284"/>
      <c r="BHJ3" s="284"/>
      <c r="BHK3" s="284"/>
      <c r="BHL3" s="284"/>
      <c r="BHM3" s="284"/>
      <c r="BHN3" s="284"/>
      <c r="BHO3" s="284"/>
      <c r="BHP3" s="284"/>
      <c r="BHQ3" s="284"/>
      <c r="BHR3" s="284"/>
      <c r="BHS3" s="284"/>
      <c r="BHT3" s="284"/>
      <c r="BHU3" s="284"/>
      <c r="BHV3" s="284"/>
      <c r="BHW3" s="284"/>
      <c r="BHX3" s="284"/>
      <c r="BHY3" s="284"/>
      <c r="BHZ3" s="284"/>
      <c r="BIA3" s="284"/>
      <c r="BIB3" s="284"/>
      <c r="BIC3" s="284"/>
      <c r="BID3" s="284"/>
      <c r="BIE3" s="284"/>
      <c r="BIF3" s="284"/>
      <c r="BIG3" s="284"/>
      <c r="BIH3" s="284"/>
      <c r="BII3" s="284"/>
      <c r="BIJ3" s="284"/>
      <c r="BIK3" s="284"/>
      <c r="BIL3" s="284"/>
      <c r="BIM3" s="284"/>
      <c r="BIN3" s="284"/>
      <c r="BIO3" s="284"/>
      <c r="BIP3" s="284"/>
      <c r="BIQ3" s="284"/>
      <c r="BIR3" s="284"/>
      <c r="BIS3" s="284"/>
      <c r="BIT3" s="284"/>
      <c r="BIU3" s="284"/>
      <c r="BIV3" s="284"/>
      <c r="BIW3" s="284"/>
      <c r="BIX3" s="284"/>
      <c r="BIY3" s="284"/>
      <c r="BIZ3" s="284"/>
      <c r="BJA3" s="284"/>
      <c r="BJB3" s="284"/>
      <c r="BJC3" s="284"/>
      <c r="BJD3" s="284"/>
      <c r="BJE3" s="284"/>
      <c r="BJF3" s="284"/>
      <c r="BJG3" s="284"/>
      <c r="BJH3" s="284"/>
      <c r="BJI3" s="284"/>
      <c r="BJJ3" s="284"/>
      <c r="BJK3" s="284"/>
      <c r="BJL3" s="284"/>
      <c r="BJM3" s="284"/>
      <c r="BJN3" s="284"/>
      <c r="BJO3" s="284"/>
      <c r="BJP3" s="284"/>
      <c r="BJQ3" s="284"/>
      <c r="BJR3" s="284"/>
      <c r="BJS3" s="284"/>
      <c r="BJT3" s="284"/>
      <c r="BJU3" s="284"/>
      <c r="BJV3" s="284"/>
      <c r="BJW3" s="284"/>
      <c r="BJX3" s="284"/>
      <c r="BJY3" s="284"/>
      <c r="BJZ3" s="284"/>
      <c r="BKA3" s="284"/>
      <c r="BKB3" s="284"/>
      <c r="BKC3" s="284"/>
      <c r="BKD3" s="284"/>
      <c r="BKE3" s="284"/>
      <c r="BKF3" s="284"/>
      <c r="BKG3" s="284"/>
      <c r="BKH3" s="284"/>
      <c r="BKI3" s="284"/>
      <c r="BKJ3" s="284"/>
      <c r="BKK3" s="284"/>
      <c r="BKL3" s="284"/>
      <c r="BKM3" s="284"/>
      <c r="BKN3" s="284"/>
      <c r="BKO3" s="284"/>
      <c r="BKP3" s="284"/>
      <c r="BKQ3" s="284"/>
      <c r="BKR3" s="284"/>
      <c r="BKS3" s="284"/>
      <c r="BKT3" s="284"/>
      <c r="BKU3" s="284"/>
      <c r="BKV3" s="284"/>
      <c r="BKW3" s="284"/>
      <c r="BKX3" s="284"/>
      <c r="BKY3" s="284"/>
      <c r="BKZ3" s="284"/>
      <c r="BLA3" s="284"/>
      <c r="BLB3" s="284"/>
      <c r="BLC3" s="284"/>
      <c r="BLD3" s="284"/>
      <c r="BLE3" s="284"/>
      <c r="BLF3" s="284"/>
      <c r="BLG3" s="284"/>
      <c r="BLH3" s="284"/>
      <c r="BLI3" s="284"/>
      <c r="BLJ3" s="284"/>
      <c r="BLK3" s="284"/>
      <c r="BLL3" s="284"/>
      <c r="BLM3" s="284"/>
      <c r="BLN3" s="284"/>
      <c r="BLO3" s="284"/>
      <c r="BLP3" s="284"/>
      <c r="BLQ3" s="284"/>
      <c r="BLR3" s="284"/>
      <c r="BLS3" s="284"/>
      <c r="BLT3" s="284"/>
      <c r="BLU3" s="284"/>
      <c r="BLV3" s="284"/>
      <c r="BLW3" s="284"/>
      <c r="BLX3" s="284"/>
      <c r="BLY3" s="284"/>
      <c r="BLZ3" s="284"/>
      <c r="BMA3" s="284"/>
      <c r="BMB3" s="284"/>
      <c r="BMC3" s="284"/>
      <c r="BMD3" s="284"/>
      <c r="BME3" s="284"/>
      <c r="BMF3" s="284"/>
      <c r="BMG3" s="284"/>
      <c r="BMH3" s="284"/>
      <c r="BMI3" s="284"/>
      <c r="BMJ3" s="284"/>
      <c r="BMK3" s="284"/>
      <c r="BML3" s="284"/>
      <c r="BMM3" s="284"/>
      <c r="BMN3" s="284"/>
      <c r="BMO3" s="284"/>
      <c r="BMP3" s="284"/>
      <c r="BMQ3" s="284"/>
      <c r="BMR3" s="284"/>
      <c r="BMS3" s="284"/>
      <c r="BMT3" s="284"/>
      <c r="BMU3" s="284"/>
      <c r="BMV3" s="284"/>
      <c r="BMW3" s="284"/>
      <c r="BMX3" s="284"/>
      <c r="BMY3" s="284"/>
      <c r="BMZ3" s="284"/>
      <c r="BNA3" s="284"/>
      <c r="BNB3" s="284"/>
      <c r="BNC3" s="284"/>
      <c r="BND3" s="284"/>
      <c r="BNE3" s="284"/>
      <c r="BNF3" s="284"/>
      <c r="BNG3" s="284"/>
      <c r="BNH3" s="284"/>
      <c r="BNI3" s="284"/>
      <c r="BNJ3" s="284"/>
      <c r="BNK3" s="284"/>
      <c r="BNL3" s="284"/>
      <c r="BNM3" s="284"/>
      <c r="BNN3" s="284"/>
      <c r="BNO3" s="284"/>
      <c r="BNP3" s="284"/>
      <c r="BNQ3" s="284"/>
      <c r="BNR3" s="284"/>
      <c r="BNS3" s="284"/>
      <c r="BNT3" s="284"/>
      <c r="BNU3" s="284"/>
      <c r="BNV3" s="284"/>
      <c r="BNW3" s="284"/>
      <c r="BNX3" s="284"/>
      <c r="BNY3" s="284"/>
      <c r="BNZ3" s="284"/>
      <c r="BOA3" s="284"/>
      <c r="BOB3" s="284"/>
      <c r="BOC3" s="284"/>
      <c r="BOD3" s="284"/>
      <c r="BOE3" s="284"/>
      <c r="BOF3" s="284"/>
      <c r="BOG3" s="284"/>
      <c r="BOH3" s="284"/>
      <c r="BOI3" s="284"/>
      <c r="BOJ3" s="284"/>
      <c r="BOK3" s="284"/>
      <c r="BOL3" s="284"/>
      <c r="BOM3" s="284"/>
      <c r="BON3" s="284"/>
      <c r="BOO3" s="284"/>
      <c r="BOP3" s="284"/>
      <c r="BOQ3" s="284"/>
      <c r="BOR3" s="284"/>
      <c r="BOS3" s="284"/>
      <c r="BOT3" s="284"/>
      <c r="BOU3" s="284"/>
      <c r="BOV3" s="284"/>
      <c r="BOW3" s="284"/>
      <c r="BOX3" s="284"/>
      <c r="BOY3" s="284"/>
      <c r="BOZ3" s="284"/>
      <c r="BPA3" s="284"/>
      <c r="BPB3" s="284"/>
      <c r="BPC3" s="284"/>
      <c r="BPD3" s="284"/>
      <c r="BPE3" s="284"/>
      <c r="BPF3" s="284"/>
      <c r="BPG3" s="284"/>
      <c r="BPH3" s="284"/>
      <c r="BPI3" s="284"/>
      <c r="BPJ3" s="284"/>
      <c r="BPK3" s="284"/>
      <c r="BPL3" s="284"/>
      <c r="BPM3" s="284"/>
      <c r="BPN3" s="284"/>
      <c r="BPO3" s="284"/>
      <c r="BPP3" s="284"/>
      <c r="BPQ3" s="284"/>
      <c r="BPR3" s="284"/>
      <c r="BPS3" s="284"/>
      <c r="BPT3" s="284"/>
      <c r="BPU3" s="284"/>
      <c r="BPV3" s="284"/>
      <c r="BPW3" s="284"/>
      <c r="BPX3" s="284"/>
      <c r="BPY3" s="284"/>
      <c r="BPZ3" s="284"/>
      <c r="BQA3" s="284"/>
      <c r="BQB3" s="284"/>
      <c r="BQC3" s="284"/>
      <c r="BQD3" s="284"/>
      <c r="BQE3" s="284"/>
      <c r="BQF3" s="284"/>
      <c r="BQG3" s="284"/>
      <c r="BQH3" s="284"/>
      <c r="BQI3" s="284"/>
      <c r="BQJ3" s="284"/>
      <c r="BQK3" s="284"/>
      <c r="BQL3" s="284"/>
      <c r="BQM3" s="284"/>
      <c r="BQN3" s="284"/>
      <c r="BQO3" s="284"/>
      <c r="BQP3" s="284"/>
      <c r="BQQ3" s="284"/>
      <c r="BQR3" s="284"/>
      <c r="BQS3" s="284"/>
      <c r="BQT3" s="284"/>
      <c r="BQU3" s="284"/>
      <c r="BQV3" s="284"/>
      <c r="BQW3" s="284"/>
      <c r="BQX3" s="284"/>
      <c r="BQY3" s="284"/>
      <c r="BQZ3" s="284"/>
      <c r="BRA3" s="284"/>
      <c r="BRB3" s="284"/>
      <c r="BRC3" s="284"/>
      <c r="BRD3" s="284"/>
      <c r="BRE3" s="284"/>
      <c r="BRF3" s="284"/>
      <c r="BRG3" s="284"/>
      <c r="BRH3" s="284"/>
      <c r="BRI3" s="284"/>
      <c r="BRJ3" s="284"/>
      <c r="BRK3" s="284"/>
      <c r="BRL3" s="284"/>
      <c r="BRM3" s="284"/>
      <c r="BRN3" s="284"/>
      <c r="BRO3" s="284"/>
      <c r="BRP3" s="284"/>
      <c r="BRQ3" s="284"/>
      <c r="BRR3" s="284"/>
      <c r="BRS3" s="284"/>
      <c r="BRT3" s="284"/>
      <c r="BRU3" s="284"/>
      <c r="BRV3" s="284"/>
      <c r="BRW3" s="284"/>
      <c r="BRX3" s="284"/>
      <c r="BRY3" s="284"/>
      <c r="BRZ3" s="284"/>
      <c r="BSA3" s="284"/>
      <c r="BSB3" s="284"/>
      <c r="BSC3" s="284"/>
      <c r="BSD3" s="284"/>
      <c r="BSE3" s="284"/>
      <c r="BSF3" s="284"/>
      <c r="BSG3" s="284"/>
      <c r="BSH3" s="284"/>
      <c r="BSI3" s="284"/>
      <c r="BSJ3" s="284"/>
      <c r="BSK3" s="284"/>
      <c r="BSL3" s="284"/>
      <c r="BSM3" s="284"/>
      <c r="BSN3" s="284"/>
      <c r="BSO3" s="284"/>
      <c r="BSP3" s="284"/>
      <c r="BSQ3" s="284"/>
      <c r="BSR3" s="284"/>
      <c r="BSS3" s="284"/>
      <c r="BST3" s="284"/>
      <c r="BSU3" s="284"/>
      <c r="BSV3" s="284"/>
      <c r="BSW3" s="284"/>
      <c r="BSX3" s="284"/>
      <c r="BSY3" s="284"/>
      <c r="BSZ3" s="284"/>
      <c r="BTA3" s="284"/>
      <c r="BTB3" s="284"/>
      <c r="BTC3" s="284"/>
      <c r="BTD3" s="284"/>
      <c r="BTE3" s="284"/>
      <c r="BTF3" s="284"/>
      <c r="BTG3" s="284"/>
      <c r="BTH3" s="284"/>
      <c r="BTI3" s="284"/>
      <c r="BTJ3" s="284"/>
      <c r="BTK3" s="284"/>
      <c r="BTL3" s="284"/>
      <c r="BTM3" s="284"/>
      <c r="BTN3" s="284"/>
      <c r="BTO3" s="284"/>
      <c r="BTP3" s="284"/>
      <c r="BTQ3" s="284"/>
      <c r="BTR3" s="284"/>
      <c r="BTS3" s="284"/>
      <c r="BTT3" s="284"/>
      <c r="BTU3" s="284"/>
      <c r="BTV3" s="284"/>
      <c r="BTW3" s="284"/>
      <c r="BTX3" s="284"/>
      <c r="BTY3" s="284"/>
      <c r="BTZ3" s="284"/>
      <c r="BUA3" s="284"/>
      <c r="BUB3" s="284"/>
      <c r="BUC3" s="284"/>
      <c r="BUD3" s="284"/>
      <c r="BUE3" s="284"/>
      <c r="BUF3" s="284"/>
      <c r="BUG3" s="284"/>
      <c r="BUH3" s="284"/>
      <c r="BUI3" s="284"/>
      <c r="BUJ3" s="284"/>
      <c r="BUK3" s="284"/>
      <c r="BUL3" s="284"/>
      <c r="BUM3" s="284"/>
      <c r="BUN3" s="284"/>
      <c r="BUO3" s="284"/>
      <c r="BUP3" s="284"/>
      <c r="BUQ3" s="284"/>
      <c r="BUR3" s="284"/>
      <c r="BUS3" s="284"/>
      <c r="BUT3" s="284"/>
      <c r="BUU3" s="284"/>
      <c r="BUV3" s="284"/>
      <c r="BUW3" s="284"/>
      <c r="BUX3" s="284"/>
      <c r="BUY3" s="284"/>
      <c r="BUZ3" s="284"/>
      <c r="BVA3" s="284"/>
      <c r="BVB3" s="284"/>
      <c r="BVC3" s="284"/>
      <c r="BVD3" s="284"/>
      <c r="BVE3" s="284"/>
      <c r="BVF3" s="284"/>
      <c r="BVG3" s="284"/>
      <c r="BVH3" s="284"/>
      <c r="BVI3" s="284"/>
      <c r="BVJ3" s="284"/>
      <c r="BVK3" s="284"/>
      <c r="BVL3" s="284"/>
      <c r="BVM3" s="284"/>
      <c r="BVN3" s="284"/>
      <c r="BVO3" s="284"/>
      <c r="BVP3" s="284"/>
      <c r="BVQ3" s="284"/>
      <c r="BVR3" s="284"/>
      <c r="BVS3" s="284"/>
      <c r="BVT3" s="284"/>
      <c r="BVU3" s="284"/>
      <c r="BVV3" s="284"/>
      <c r="BVW3" s="284"/>
      <c r="BVX3" s="284"/>
      <c r="BVY3" s="284"/>
      <c r="BVZ3" s="284"/>
      <c r="BWA3" s="284"/>
      <c r="BWB3" s="284"/>
      <c r="BWC3" s="284"/>
      <c r="BWD3" s="284"/>
      <c r="BWE3" s="284"/>
      <c r="BWF3" s="284"/>
      <c r="BWG3" s="284"/>
      <c r="BWH3" s="284"/>
      <c r="BWI3" s="284"/>
      <c r="BWJ3" s="284"/>
      <c r="BWK3" s="284"/>
      <c r="BWL3" s="284"/>
      <c r="BWM3" s="284"/>
      <c r="BWN3" s="284"/>
      <c r="BWO3" s="284"/>
      <c r="BWP3" s="284"/>
      <c r="BWQ3" s="284"/>
      <c r="BWR3" s="284"/>
      <c r="BWS3" s="284"/>
      <c r="BWT3" s="284"/>
      <c r="BWU3" s="284"/>
      <c r="BWV3" s="284"/>
      <c r="BWW3" s="284"/>
      <c r="BWX3" s="284"/>
      <c r="BWY3" s="284"/>
      <c r="BWZ3" s="284"/>
      <c r="BXA3" s="284"/>
      <c r="BXB3" s="284"/>
      <c r="BXC3" s="284"/>
      <c r="BXD3" s="284"/>
      <c r="BXE3" s="284"/>
      <c r="BXF3" s="284"/>
      <c r="BXG3" s="284"/>
      <c r="BXH3" s="284"/>
      <c r="BXI3" s="284"/>
      <c r="BXJ3" s="284"/>
      <c r="BXK3" s="284"/>
      <c r="BXL3" s="284"/>
      <c r="BXM3" s="284"/>
      <c r="BXN3" s="284"/>
      <c r="BXO3" s="284"/>
      <c r="BXP3" s="284"/>
      <c r="BXQ3" s="284"/>
      <c r="BXR3" s="284"/>
      <c r="BXS3" s="284"/>
      <c r="BXT3" s="284"/>
      <c r="BXU3" s="284"/>
      <c r="BXV3" s="284"/>
      <c r="BXW3" s="284"/>
      <c r="BXX3" s="284"/>
      <c r="BXY3" s="284"/>
      <c r="BXZ3" s="284"/>
      <c r="BYA3" s="284"/>
      <c r="BYB3" s="284"/>
      <c r="BYC3" s="284"/>
      <c r="BYD3" s="284"/>
      <c r="BYE3" s="284"/>
      <c r="BYF3" s="284"/>
      <c r="BYG3" s="284"/>
      <c r="BYH3" s="284"/>
      <c r="BYI3" s="284"/>
      <c r="BYJ3" s="284"/>
      <c r="BYK3" s="284"/>
      <c r="BYL3" s="284"/>
      <c r="BYM3" s="284"/>
      <c r="BYN3" s="284"/>
      <c r="BYO3" s="284"/>
      <c r="BYP3" s="284"/>
      <c r="BYQ3" s="284"/>
      <c r="BYR3" s="284"/>
      <c r="BYS3" s="284"/>
      <c r="BYT3" s="284"/>
      <c r="BYU3" s="284"/>
      <c r="BYV3" s="284"/>
      <c r="BYW3" s="284"/>
      <c r="BYX3" s="284"/>
      <c r="BYY3" s="284"/>
      <c r="BYZ3" s="284"/>
      <c r="BZA3" s="284"/>
      <c r="BZB3" s="284"/>
      <c r="BZC3" s="284"/>
      <c r="BZD3" s="284"/>
      <c r="BZE3" s="284"/>
      <c r="BZF3" s="284"/>
      <c r="BZG3" s="284"/>
      <c r="BZH3" s="284"/>
      <c r="BZI3" s="284"/>
      <c r="BZJ3" s="284"/>
      <c r="BZK3" s="284"/>
      <c r="BZL3" s="284"/>
      <c r="BZM3" s="284"/>
      <c r="BZN3" s="284"/>
      <c r="BZO3" s="284"/>
      <c r="BZP3" s="284"/>
      <c r="BZQ3" s="284"/>
      <c r="BZR3" s="284"/>
      <c r="BZS3" s="284"/>
      <c r="BZT3" s="284"/>
      <c r="BZU3" s="284"/>
      <c r="BZV3" s="284"/>
      <c r="BZW3" s="284"/>
      <c r="BZX3" s="284"/>
      <c r="BZY3" s="284"/>
      <c r="BZZ3" s="284"/>
      <c r="CAA3" s="284"/>
      <c r="CAB3" s="284"/>
      <c r="CAC3" s="284"/>
      <c r="CAD3" s="284"/>
      <c r="CAE3" s="284"/>
      <c r="CAF3" s="284"/>
      <c r="CAG3" s="284"/>
      <c r="CAH3" s="284"/>
      <c r="CAI3" s="284"/>
      <c r="CAJ3" s="284"/>
      <c r="CAK3" s="284"/>
      <c r="CAL3" s="284"/>
      <c r="CAM3" s="284"/>
      <c r="CAN3" s="284"/>
      <c r="CAO3" s="284"/>
      <c r="CAP3" s="284"/>
      <c r="CAQ3" s="284"/>
      <c r="CAR3" s="284"/>
      <c r="CAS3" s="284"/>
      <c r="CAT3" s="284"/>
      <c r="CAU3" s="284"/>
      <c r="CAV3" s="284"/>
      <c r="CAW3" s="284"/>
      <c r="CAX3" s="284"/>
      <c r="CAY3" s="284"/>
      <c r="CAZ3" s="284"/>
      <c r="CBA3" s="284"/>
      <c r="CBB3" s="284"/>
      <c r="CBC3" s="284"/>
      <c r="CBD3" s="284"/>
      <c r="CBE3" s="284"/>
      <c r="CBF3" s="284"/>
      <c r="CBG3" s="284"/>
      <c r="CBH3" s="284"/>
      <c r="CBI3" s="284"/>
      <c r="CBJ3" s="284"/>
      <c r="CBK3" s="284"/>
      <c r="CBL3" s="284"/>
      <c r="CBM3" s="284"/>
      <c r="CBN3" s="284"/>
      <c r="CBO3" s="284"/>
      <c r="CBP3" s="284"/>
      <c r="CBQ3" s="284"/>
      <c r="CBR3" s="284"/>
      <c r="CBS3" s="284"/>
      <c r="CBT3" s="284"/>
      <c r="CBU3" s="284"/>
      <c r="CBV3" s="284"/>
      <c r="CBW3" s="284"/>
      <c r="CBX3" s="284"/>
      <c r="CBY3" s="284"/>
      <c r="CBZ3" s="284"/>
      <c r="CCA3" s="284"/>
      <c r="CCB3" s="284"/>
      <c r="CCC3" s="284"/>
      <c r="CCD3" s="284"/>
      <c r="CCE3" s="284"/>
      <c r="CCF3" s="284"/>
      <c r="CCG3" s="284"/>
      <c r="CCH3" s="284"/>
      <c r="CCI3" s="284"/>
      <c r="CCJ3" s="284"/>
      <c r="CCK3" s="284"/>
      <c r="CCL3" s="284"/>
      <c r="CCM3" s="284"/>
      <c r="CCN3" s="284"/>
      <c r="CCO3" s="284"/>
      <c r="CCP3" s="284"/>
      <c r="CCQ3" s="284"/>
      <c r="CCR3" s="284"/>
      <c r="CCS3" s="284"/>
      <c r="CCT3" s="284"/>
      <c r="CCU3" s="284"/>
      <c r="CCV3" s="284"/>
      <c r="CCW3" s="284"/>
      <c r="CCX3" s="284"/>
      <c r="CCY3" s="284"/>
      <c r="CCZ3" s="284"/>
      <c r="CDA3" s="284"/>
      <c r="CDB3" s="284"/>
      <c r="CDC3" s="284"/>
      <c r="CDD3" s="284"/>
      <c r="CDE3" s="284"/>
      <c r="CDF3" s="284"/>
      <c r="CDG3" s="284"/>
      <c r="CDH3" s="284"/>
      <c r="CDI3" s="284"/>
      <c r="CDJ3" s="284"/>
      <c r="CDK3" s="284"/>
      <c r="CDL3" s="284"/>
      <c r="CDM3" s="284"/>
      <c r="CDN3" s="284"/>
      <c r="CDO3" s="284"/>
      <c r="CDP3" s="284"/>
      <c r="CDQ3" s="284"/>
      <c r="CDR3" s="284"/>
      <c r="CDS3" s="284"/>
      <c r="CDT3" s="284"/>
      <c r="CDU3" s="284"/>
      <c r="CDV3" s="284"/>
      <c r="CDW3" s="284"/>
      <c r="CDX3" s="284"/>
      <c r="CDY3" s="284"/>
      <c r="CDZ3" s="284"/>
      <c r="CEA3" s="284"/>
      <c r="CEB3" s="284"/>
      <c r="CEC3" s="284"/>
      <c r="CED3" s="284"/>
      <c r="CEE3" s="284"/>
      <c r="CEF3" s="284"/>
      <c r="CEG3" s="284"/>
      <c r="CEH3" s="284"/>
      <c r="CEI3" s="284"/>
      <c r="CEJ3" s="284"/>
      <c r="CEK3" s="284"/>
      <c r="CEL3" s="284"/>
      <c r="CEM3" s="284"/>
      <c r="CEN3" s="284"/>
      <c r="CEO3" s="284"/>
      <c r="CEP3" s="284"/>
      <c r="CEQ3" s="284"/>
      <c r="CER3" s="284"/>
      <c r="CES3" s="284"/>
      <c r="CET3" s="284"/>
      <c r="CEU3" s="284"/>
      <c r="CEV3" s="284"/>
      <c r="CEW3" s="284"/>
      <c r="CEX3" s="284"/>
      <c r="CEY3" s="284"/>
      <c r="CEZ3" s="284"/>
      <c r="CFA3" s="284"/>
      <c r="CFB3" s="284"/>
      <c r="CFC3" s="284"/>
      <c r="CFD3" s="284"/>
      <c r="CFE3" s="284"/>
      <c r="CFF3" s="284"/>
      <c r="CFG3" s="284"/>
      <c r="CFH3" s="284"/>
      <c r="CFI3" s="284"/>
      <c r="CFJ3" s="284"/>
      <c r="CFK3" s="284"/>
      <c r="CFL3" s="284"/>
      <c r="CFM3" s="284"/>
      <c r="CFN3" s="284"/>
      <c r="CFO3" s="284"/>
      <c r="CFP3" s="284"/>
      <c r="CFQ3" s="284"/>
      <c r="CFR3" s="284"/>
      <c r="CFS3" s="284"/>
      <c r="CFT3" s="284"/>
      <c r="CFU3" s="284"/>
      <c r="CFV3" s="284"/>
      <c r="CFW3" s="284"/>
      <c r="CFX3" s="284"/>
      <c r="CFY3" s="284"/>
      <c r="CFZ3" s="284"/>
      <c r="CGA3" s="284"/>
      <c r="CGB3" s="284"/>
      <c r="CGC3" s="284"/>
      <c r="CGD3" s="284"/>
      <c r="CGE3" s="284"/>
      <c r="CGF3" s="284"/>
      <c r="CGG3" s="284"/>
      <c r="CGH3" s="284"/>
      <c r="CGI3" s="284"/>
      <c r="CGJ3" s="284"/>
      <c r="CGK3" s="284"/>
      <c r="CGL3" s="284"/>
      <c r="CGM3" s="284"/>
      <c r="CGN3" s="284"/>
      <c r="CGO3" s="284"/>
      <c r="CGP3" s="284"/>
      <c r="CGQ3" s="284"/>
      <c r="CGR3" s="284"/>
      <c r="CGS3" s="284"/>
      <c r="CGT3" s="284"/>
      <c r="CGU3" s="284"/>
      <c r="CGV3" s="284"/>
      <c r="CGW3" s="284"/>
      <c r="CGX3" s="284"/>
      <c r="CGY3" s="284"/>
      <c r="CGZ3" s="284"/>
      <c r="CHA3" s="284"/>
      <c r="CHB3" s="284"/>
      <c r="CHC3" s="284"/>
      <c r="CHD3" s="284"/>
      <c r="CHE3" s="284"/>
      <c r="CHF3" s="284"/>
      <c r="CHG3" s="284"/>
      <c r="CHH3" s="284"/>
      <c r="CHI3" s="284"/>
      <c r="CHJ3" s="284"/>
      <c r="CHK3" s="284"/>
      <c r="CHL3" s="284"/>
      <c r="CHM3" s="284"/>
      <c r="CHN3" s="284"/>
      <c r="CHO3" s="284"/>
      <c r="CHP3" s="284"/>
      <c r="CHQ3" s="284"/>
      <c r="CHR3" s="284"/>
      <c r="CHS3" s="284"/>
      <c r="CHT3" s="284"/>
      <c r="CHU3" s="284"/>
      <c r="CHV3" s="284"/>
      <c r="CHW3" s="284"/>
      <c r="CHX3" s="284"/>
      <c r="CHY3" s="284"/>
      <c r="CHZ3" s="284"/>
      <c r="CIA3" s="284"/>
      <c r="CIB3" s="284"/>
      <c r="CIC3" s="284"/>
      <c r="CID3" s="284"/>
      <c r="CIE3" s="284"/>
      <c r="CIF3" s="284"/>
      <c r="CIG3" s="284"/>
      <c r="CIH3" s="284"/>
      <c r="CII3" s="284"/>
      <c r="CIJ3" s="284"/>
      <c r="CIK3" s="284"/>
      <c r="CIL3" s="284"/>
      <c r="CIM3" s="284"/>
      <c r="CIN3" s="284"/>
      <c r="CIO3" s="284"/>
      <c r="CIP3" s="284"/>
      <c r="CIQ3" s="284"/>
      <c r="CIR3" s="284"/>
      <c r="CIS3" s="284"/>
      <c r="CIT3" s="284"/>
      <c r="CIU3" s="284"/>
      <c r="CIV3" s="284"/>
      <c r="CIW3" s="284"/>
      <c r="CIX3" s="284"/>
      <c r="CIY3" s="284"/>
      <c r="CIZ3" s="284"/>
      <c r="CJA3" s="284"/>
      <c r="CJB3" s="284"/>
      <c r="CJC3" s="284"/>
      <c r="CJD3" s="284"/>
      <c r="CJE3" s="284"/>
      <c r="CJF3" s="284"/>
      <c r="CJG3" s="284"/>
      <c r="CJH3" s="284"/>
      <c r="CJI3" s="284"/>
      <c r="CJJ3" s="284"/>
      <c r="CJK3" s="284"/>
      <c r="CJL3" s="284"/>
      <c r="CJM3" s="284"/>
      <c r="CJN3" s="284"/>
      <c r="CJO3" s="284"/>
      <c r="CJP3" s="284"/>
      <c r="CJQ3" s="284"/>
      <c r="CJR3" s="284"/>
      <c r="CJS3" s="284"/>
      <c r="CJT3" s="284"/>
      <c r="CJU3" s="284"/>
      <c r="CJV3" s="284"/>
      <c r="CJW3" s="284"/>
      <c r="CJX3" s="284"/>
      <c r="CJY3" s="284"/>
      <c r="CJZ3" s="284"/>
      <c r="CKA3" s="284"/>
      <c r="CKB3" s="284"/>
      <c r="CKC3" s="284"/>
      <c r="CKD3" s="284"/>
      <c r="CKE3" s="284"/>
      <c r="CKF3" s="284"/>
      <c r="CKG3" s="284"/>
      <c r="CKH3" s="284"/>
      <c r="CKI3" s="284"/>
      <c r="CKJ3" s="284"/>
      <c r="CKK3" s="284"/>
      <c r="CKL3" s="284"/>
      <c r="CKM3" s="284"/>
      <c r="CKN3" s="284"/>
      <c r="CKO3" s="284"/>
      <c r="CKP3" s="284"/>
      <c r="CKQ3" s="284"/>
      <c r="CKR3" s="284"/>
      <c r="CKS3" s="284"/>
      <c r="CKT3" s="284"/>
      <c r="CKU3" s="284"/>
      <c r="CKV3" s="284"/>
      <c r="CKW3" s="284"/>
      <c r="CKX3" s="284"/>
      <c r="CKY3" s="284"/>
      <c r="CKZ3" s="284"/>
      <c r="CLA3" s="284"/>
      <c r="CLB3" s="284"/>
      <c r="CLC3" s="284"/>
      <c r="CLD3" s="284"/>
      <c r="CLE3" s="284"/>
      <c r="CLF3" s="284"/>
      <c r="CLG3" s="284"/>
      <c r="CLH3" s="284"/>
      <c r="CLI3" s="284"/>
      <c r="CLJ3" s="284"/>
      <c r="CLK3" s="284"/>
      <c r="CLL3" s="284"/>
      <c r="CLM3" s="284"/>
      <c r="CLN3" s="284"/>
      <c r="CLO3" s="284"/>
      <c r="CLP3" s="284"/>
      <c r="CLQ3" s="284"/>
      <c r="CLR3" s="284"/>
      <c r="CLS3" s="284"/>
      <c r="CLT3" s="284"/>
      <c r="CLU3" s="284"/>
      <c r="CLV3" s="284"/>
      <c r="CLW3" s="284"/>
      <c r="CLX3" s="284"/>
      <c r="CLY3" s="284"/>
      <c r="CLZ3" s="284"/>
      <c r="CMA3" s="284"/>
      <c r="CMB3" s="284"/>
      <c r="CMC3" s="284"/>
      <c r="CMD3" s="284"/>
      <c r="CME3" s="284"/>
      <c r="CMF3" s="284"/>
      <c r="CMG3" s="284"/>
      <c r="CMH3" s="284"/>
      <c r="CMI3" s="284"/>
      <c r="CMJ3" s="284"/>
      <c r="CMK3" s="284"/>
      <c r="CML3" s="284"/>
      <c r="CMM3" s="284"/>
      <c r="CMN3" s="284"/>
      <c r="CMO3" s="284"/>
      <c r="CMP3" s="284"/>
      <c r="CMQ3" s="284"/>
      <c r="CMR3" s="284"/>
      <c r="CMS3" s="284"/>
      <c r="CMT3" s="284"/>
      <c r="CMU3" s="284"/>
      <c r="CMV3" s="284"/>
      <c r="CMW3" s="284"/>
      <c r="CMX3" s="284"/>
      <c r="CMY3" s="284"/>
      <c r="CMZ3" s="284"/>
      <c r="CNA3" s="284"/>
      <c r="CNB3" s="284"/>
      <c r="CNC3" s="284"/>
      <c r="CND3" s="284"/>
      <c r="CNE3" s="284"/>
      <c r="CNF3" s="284"/>
      <c r="CNG3" s="284"/>
      <c r="CNH3" s="284"/>
      <c r="CNI3" s="284"/>
      <c r="CNJ3" s="284"/>
      <c r="CNK3" s="284"/>
      <c r="CNL3" s="284"/>
      <c r="CNM3" s="284"/>
      <c r="CNN3" s="284"/>
      <c r="CNO3" s="284"/>
      <c r="CNP3" s="284"/>
      <c r="CNQ3" s="284"/>
      <c r="CNR3" s="284"/>
      <c r="CNS3" s="284"/>
      <c r="CNT3" s="284"/>
      <c r="CNU3" s="284"/>
      <c r="CNV3" s="284"/>
      <c r="CNW3" s="284"/>
      <c r="CNX3" s="284"/>
      <c r="CNY3" s="284"/>
      <c r="CNZ3" s="284"/>
      <c r="COA3" s="284"/>
      <c r="COB3" s="284"/>
      <c r="COC3" s="284"/>
      <c r="COD3" s="284"/>
      <c r="COE3" s="284"/>
      <c r="COF3" s="284"/>
      <c r="COG3" s="284"/>
      <c r="COH3" s="284"/>
      <c r="COI3" s="284"/>
      <c r="COJ3" s="284"/>
      <c r="COK3" s="284"/>
      <c r="COL3" s="284"/>
      <c r="COM3" s="284"/>
      <c r="CON3" s="284"/>
      <c r="COO3" s="284"/>
      <c r="COP3" s="284"/>
      <c r="COQ3" s="284"/>
      <c r="COR3" s="284"/>
      <c r="COS3" s="284"/>
      <c r="COT3" s="284"/>
      <c r="COU3" s="284"/>
      <c r="COV3" s="284"/>
      <c r="COW3" s="284"/>
      <c r="COX3" s="284"/>
      <c r="COY3" s="284"/>
      <c r="COZ3" s="284"/>
      <c r="CPA3" s="284"/>
      <c r="CPB3" s="284"/>
      <c r="CPC3" s="284"/>
      <c r="CPD3" s="284"/>
      <c r="CPE3" s="284"/>
      <c r="CPF3" s="284"/>
      <c r="CPG3" s="284"/>
      <c r="CPH3" s="284"/>
      <c r="CPI3" s="284"/>
      <c r="CPJ3" s="284"/>
      <c r="CPK3" s="284"/>
      <c r="CPL3" s="284"/>
      <c r="CPM3" s="284"/>
      <c r="CPN3" s="284"/>
      <c r="CPO3" s="284"/>
      <c r="CPP3" s="284"/>
      <c r="CPQ3" s="284"/>
      <c r="CPR3" s="284"/>
      <c r="CPS3" s="284"/>
      <c r="CPT3" s="284"/>
      <c r="CPU3" s="284"/>
      <c r="CPV3" s="284"/>
      <c r="CPW3" s="284"/>
      <c r="CPX3" s="284"/>
      <c r="CPY3" s="284"/>
      <c r="CPZ3" s="284"/>
      <c r="CQA3" s="284"/>
      <c r="CQB3" s="284"/>
      <c r="CQC3" s="284"/>
      <c r="CQD3" s="284"/>
      <c r="CQE3" s="284"/>
      <c r="CQF3" s="284"/>
      <c r="CQG3" s="284"/>
      <c r="CQH3" s="284"/>
      <c r="CQI3" s="284"/>
      <c r="CQJ3" s="284"/>
      <c r="CQK3" s="284"/>
      <c r="CQL3" s="284"/>
      <c r="CQM3" s="284"/>
      <c r="CQN3" s="284"/>
      <c r="CQO3" s="284"/>
      <c r="CQP3" s="284"/>
      <c r="CQQ3" s="284"/>
      <c r="CQR3" s="284"/>
      <c r="CQS3" s="284"/>
      <c r="CQT3" s="284"/>
      <c r="CQU3" s="284"/>
      <c r="CQV3" s="284"/>
      <c r="CQW3" s="284"/>
      <c r="CQX3" s="284"/>
      <c r="CQY3" s="284"/>
      <c r="CQZ3" s="284"/>
      <c r="CRA3" s="284"/>
      <c r="CRB3" s="284"/>
      <c r="CRC3" s="284"/>
      <c r="CRD3" s="284"/>
      <c r="CRE3" s="284"/>
      <c r="CRF3" s="284"/>
      <c r="CRG3" s="284"/>
      <c r="CRH3" s="284"/>
      <c r="CRI3" s="284"/>
      <c r="CRJ3" s="284"/>
      <c r="CRK3" s="284"/>
      <c r="CRL3" s="284"/>
      <c r="CRM3" s="284"/>
      <c r="CRN3" s="284"/>
      <c r="CRO3" s="284"/>
      <c r="CRP3" s="284"/>
      <c r="CRQ3" s="284"/>
      <c r="CRR3" s="284"/>
      <c r="CRS3" s="284"/>
      <c r="CRT3" s="284"/>
      <c r="CRU3" s="284"/>
      <c r="CRV3" s="284"/>
      <c r="CRW3" s="284"/>
      <c r="CRX3" s="284"/>
      <c r="CRY3" s="284"/>
      <c r="CRZ3" s="284"/>
      <c r="CSA3" s="284"/>
      <c r="CSB3" s="284"/>
      <c r="CSC3" s="284"/>
      <c r="CSD3" s="284"/>
      <c r="CSE3" s="284"/>
      <c r="CSF3" s="284"/>
      <c r="CSG3" s="284"/>
      <c r="CSH3" s="284"/>
      <c r="CSI3" s="284"/>
      <c r="CSJ3" s="284"/>
      <c r="CSK3" s="284"/>
      <c r="CSL3" s="284"/>
      <c r="CSM3" s="284"/>
      <c r="CSN3" s="284"/>
      <c r="CSO3" s="284"/>
      <c r="CSP3" s="284"/>
      <c r="CSQ3" s="284"/>
      <c r="CSR3" s="284"/>
      <c r="CSS3" s="284"/>
      <c r="CST3" s="284"/>
      <c r="CSU3" s="284"/>
      <c r="CSV3" s="284"/>
      <c r="CSW3" s="284"/>
      <c r="CSX3" s="284"/>
      <c r="CSY3" s="284"/>
      <c r="CSZ3" s="284"/>
      <c r="CTA3" s="284"/>
      <c r="CTB3" s="284"/>
      <c r="CTC3" s="284"/>
      <c r="CTD3" s="284"/>
      <c r="CTE3" s="284"/>
      <c r="CTF3" s="284"/>
      <c r="CTG3" s="284"/>
      <c r="CTH3" s="284"/>
      <c r="CTI3" s="284"/>
      <c r="CTJ3" s="284"/>
      <c r="CTK3" s="284"/>
      <c r="CTL3" s="284"/>
      <c r="CTM3" s="284"/>
      <c r="CTN3" s="284"/>
      <c r="CTO3" s="284"/>
      <c r="CTP3" s="284"/>
      <c r="CTQ3" s="284"/>
      <c r="CTR3" s="284"/>
      <c r="CTS3" s="284"/>
      <c r="CTT3" s="284"/>
      <c r="CTU3" s="284"/>
      <c r="CTV3" s="284"/>
      <c r="CTW3" s="284"/>
      <c r="CTX3" s="284"/>
      <c r="CTY3" s="284"/>
      <c r="CTZ3" s="284"/>
      <c r="CUA3" s="284"/>
      <c r="CUB3" s="284"/>
      <c r="CUC3" s="284"/>
      <c r="CUD3" s="284"/>
      <c r="CUE3" s="284"/>
      <c r="CUF3" s="284"/>
      <c r="CUG3" s="284"/>
      <c r="CUH3" s="284"/>
      <c r="CUI3" s="284"/>
      <c r="CUJ3" s="284"/>
      <c r="CUK3" s="284"/>
      <c r="CUL3" s="284"/>
      <c r="CUM3" s="284"/>
      <c r="CUN3" s="284"/>
      <c r="CUO3" s="284"/>
      <c r="CUP3" s="284"/>
      <c r="CUQ3" s="284"/>
      <c r="CUR3" s="284"/>
      <c r="CUS3" s="284"/>
      <c r="CUT3" s="284"/>
      <c r="CUU3" s="284"/>
      <c r="CUV3" s="284"/>
      <c r="CUW3" s="284"/>
      <c r="CUX3" s="284"/>
      <c r="CUY3" s="284"/>
      <c r="CUZ3" s="284"/>
      <c r="CVA3" s="284"/>
      <c r="CVB3" s="284"/>
      <c r="CVC3" s="284"/>
      <c r="CVD3" s="284"/>
      <c r="CVE3" s="284"/>
      <c r="CVF3" s="284"/>
      <c r="CVG3" s="284"/>
      <c r="CVH3" s="284"/>
      <c r="CVI3" s="284"/>
      <c r="CVJ3" s="284"/>
      <c r="CVK3" s="284"/>
      <c r="CVL3" s="284"/>
      <c r="CVM3" s="284"/>
      <c r="CVN3" s="284"/>
      <c r="CVO3" s="284"/>
      <c r="CVP3" s="284"/>
      <c r="CVQ3" s="284"/>
      <c r="CVR3" s="284"/>
      <c r="CVS3" s="284"/>
      <c r="CVT3" s="284"/>
      <c r="CVU3" s="284"/>
      <c r="CVV3" s="284"/>
      <c r="CVW3" s="284"/>
      <c r="CVX3" s="284"/>
      <c r="CVY3" s="284"/>
      <c r="CVZ3" s="284"/>
      <c r="CWA3" s="284"/>
      <c r="CWB3" s="284"/>
      <c r="CWC3" s="284"/>
      <c r="CWD3" s="284"/>
      <c r="CWE3" s="284"/>
      <c r="CWF3" s="284"/>
      <c r="CWG3" s="284"/>
      <c r="CWH3" s="284"/>
      <c r="CWI3" s="284"/>
      <c r="CWJ3" s="284"/>
      <c r="CWK3" s="284"/>
      <c r="CWL3" s="284"/>
      <c r="CWM3" s="284"/>
      <c r="CWN3" s="284"/>
      <c r="CWO3" s="284"/>
      <c r="CWP3" s="284"/>
      <c r="CWQ3" s="284"/>
      <c r="CWR3" s="284"/>
      <c r="CWS3" s="284"/>
      <c r="CWT3" s="284"/>
      <c r="CWU3" s="284"/>
      <c r="CWV3" s="284"/>
      <c r="CWW3" s="284"/>
      <c r="CWX3" s="284"/>
      <c r="CWY3" s="284"/>
      <c r="CWZ3" s="284"/>
      <c r="CXA3" s="284"/>
      <c r="CXB3" s="284"/>
      <c r="CXC3" s="284"/>
      <c r="CXD3" s="284"/>
      <c r="CXE3" s="284"/>
      <c r="CXF3" s="284"/>
      <c r="CXG3" s="284"/>
      <c r="CXH3" s="284"/>
      <c r="CXI3" s="284"/>
      <c r="CXJ3" s="284"/>
      <c r="CXK3" s="284"/>
      <c r="CXL3" s="284"/>
      <c r="CXM3" s="284"/>
      <c r="CXN3" s="284"/>
      <c r="CXO3" s="284"/>
      <c r="CXP3" s="284"/>
      <c r="CXQ3" s="284"/>
      <c r="CXR3" s="284"/>
      <c r="CXS3" s="284"/>
      <c r="CXT3" s="284"/>
      <c r="CXU3" s="284"/>
      <c r="CXV3" s="284"/>
      <c r="CXW3" s="284"/>
      <c r="CXX3" s="284"/>
      <c r="CXY3" s="284"/>
      <c r="CXZ3" s="284"/>
      <c r="CYA3" s="284"/>
      <c r="CYB3" s="284"/>
      <c r="CYC3" s="284"/>
      <c r="CYD3" s="284"/>
      <c r="CYE3" s="284"/>
      <c r="CYF3" s="284"/>
      <c r="CYG3" s="284"/>
      <c r="CYH3" s="284"/>
      <c r="CYI3" s="284"/>
      <c r="CYJ3" s="284"/>
      <c r="CYK3" s="284"/>
      <c r="CYL3" s="284"/>
      <c r="CYM3" s="284"/>
      <c r="CYN3" s="284"/>
      <c r="CYO3" s="284"/>
      <c r="CYP3" s="284"/>
      <c r="CYQ3" s="284"/>
      <c r="CYR3" s="284"/>
      <c r="CYS3" s="284"/>
      <c r="CYT3" s="284"/>
      <c r="CYU3" s="284"/>
      <c r="CYV3" s="284"/>
      <c r="CYW3" s="284"/>
      <c r="CYX3" s="284"/>
      <c r="CYY3" s="284"/>
      <c r="CYZ3" s="284"/>
      <c r="CZA3" s="284"/>
      <c r="CZB3" s="284"/>
      <c r="CZC3" s="284"/>
      <c r="CZD3" s="284"/>
      <c r="CZE3" s="284"/>
      <c r="CZF3" s="284"/>
      <c r="CZG3" s="284"/>
      <c r="CZH3" s="284"/>
      <c r="CZI3" s="284"/>
      <c r="CZJ3" s="284"/>
      <c r="CZK3" s="284"/>
      <c r="CZL3" s="284"/>
      <c r="CZM3" s="284"/>
      <c r="CZN3" s="284"/>
      <c r="CZO3" s="284"/>
      <c r="CZP3" s="284"/>
      <c r="CZQ3" s="284"/>
      <c r="CZR3" s="284"/>
      <c r="CZS3" s="284"/>
      <c r="CZT3" s="284"/>
      <c r="CZU3" s="284"/>
      <c r="CZV3" s="284"/>
      <c r="CZW3" s="284"/>
      <c r="CZX3" s="284"/>
      <c r="CZY3" s="284"/>
      <c r="CZZ3" s="284"/>
      <c r="DAA3" s="284"/>
      <c r="DAB3" s="284"/>
      <c r="DAC3" s="284"/>
      <c r="DAD3" s="284"/>
      <c r="DAE3" s="284"/>
      <c r="DAF3" s="284"/>
      <c r="DAG3" s="284"/>
      <c r="DAH3" s="284"/>
      <c r="DAI3" s="284"/>
      <c r="DAJ3" s="284"/>
      <c r="DAK3" s="284"/>
      <c r="DAL3" s="284"/>
      <c r="DAM3" s="284"/>
      <c r="DAN3" s="284"/>
      <c r="DAO3" s="284"/>
      <c r="DAP3" s="284"/>
      <c r="DAQ3" s="284"/>
      <c r="DAR3" s="284"/>
      <c r="DAS3" s="284"/>
      <c r="DAT3" s="284"/>
      <c r="DAU3" s="284"/>
      <c r="DAV3" s="284"/>
      <c r="DAW3" s="284"/>
      <c r="DAX3" s="284"/>
      <c r="DAY3" s="284"/>
      <c r="DAZ3" s="284"/>
      <c r="DBA3" s="284"/>
      <c r="DBB3" s="284"/>
      <c r="DBC3" s="284"/>
      <c r="DBD3" s="284"/>
      <c r="DBE3" s="284"/>
      <c r="DBF3" s="284"/>
      <c r="DBG3" s="284"/>
      <c r="DBH3" s="284"/>
      <c r="DBI3" s="284"/>
      <c r="DBJ3" s="284"/>
      <c r="DBK3" s="284"/>
      <c r="DBL3" s="284"/>
      <c r="DBM3" s="284"/>
      <c r="DBN3" s="284"/>
      <c r="DBO3" s="284"/>
      <c r="DBP3" s="284"/>
      <c r="DBQ3" s="284"/>
      <c r="DBR3" s="284"/>
      <c r="DBS3" s="284"/>
      <c r="DBT3" s="284"/>
      <c r="DBU3" s="284"/>
      <c r="DBV3" s="284"/>
      <c r="DBW3" s="284"/>
      <c r="DBX3" s="284"/>
      <c r="DBY3" s="284"/>
      <c r="DBZ3" s="284"/>
      <c r="DCA3" s="284"/>
      <c r="DCB3" s="284"/>
      <c r="DCC3" s="284"/>
      <c r="DCD3" s="284"/>
      <c r="DCE3" s="284"/>
      <c r="DCF3" s="284"/>
      <c r="DCG3" s="284"/>
      <c r="DCH3" s="284"/>
      <c r="DCI3" s="284"/>
      <c r="DCJ3" s="284"/>
      <c r="DCK3" s="284"/>
      <c r="DCL3" s="284"/>
      <c r="DCM3" s="284"/>
      <c r="DCN3" s="284"/>
      <c r="DCO3" s="284"/>
      <c r="DCP3" s="284"/>
      <c r="DCQ3" s="284"/>
      <c r="DCR3" s="284"/>
      <c r="DCS3" s="284"/>
      <c r="DCT3" s="284"/>
      <c r="DCU3" s="284"/>
      <c r="DCV3" s="284"/>
      <c r="DCW3" s="284"/>
      <c r="DCX3" s="284"/>
      <c r="DCY3" s="284"/>
      <c r="DCZ3" s="284"/>
      <c r="DDA3" s="284"/>
      <c r="DDB3" s="284"/>
      <c r="DDC3" s="284"/>
      <c r="DDD3" s="284"/>
      <c r="DDE3" s="284"/>
      <c r="DDF3" s="284"/>
      <c r="DDG3" s="284"/>
      <c r="DDH3" s="284"/>
      <c r="DDI3" s="284"/>
      <c r="DDJ3" s="284"/>
      <c r="DDK3" s="284"/>
      <c r="DDL3" s="284"/>
      <c r="DDM3" s="284"/>
      <c r="DDN3" s="284"/>
      <c r="DDO3" s="284"/>
      <c r="DDP3" s="284"/>
      <c r="DDQ3" s="284"/>
      <c r="DDR3" s="284"/>
      <c r="DDS3" s="284"/>
      <c r="DDT3" s="284"/>
      <c r="DDU3" s="284"/>
      <c r="DDV3" s="284"/>
      <c r="DDW3" s="284"/>
      <c r="DDX3" s="284"/>
      <c r="DDY3" s="284"/>
      <c r="DDZ3" s="284"/>
      <c r="DEA3" s="284"/>
      <c r="DEB3" s="284"/>
      <c r="DEC3" s="284"/>
      <c r="DED3" s="284"/>
      <c r="DEE3" s="284"/>
      <c r="DEF3" s="284"/>
      <c r="DEG3" s="284"/>
      <c r="DEH3" s="284"/>
      <c r="DEI3" s="284"/>
      <c r="DEJ3" s="284"/>
      <c r="DEK3" s="284"/>
      <c r="DEL3" s="284"/>
      <c r="DEM3" s="284"/>
      <c r="DEN3" s="284"/>
      <c r="DEO3" s="284"/>
      <c r="DEP3" s="284"/>
      <c r="DEQ3" s="284"/>
      <c r="DER3" s="284"/>
      <c r="DES3" s="284"/>
      <c r="DET3" s="284"/>
      <c r="DEU3" s="284"/>
      <c r="DEV3" s="284"/>
      <c r="DEW3" s="284"/>
      <c r="DEX3" s="284"/>
      <c r="DEY3" s="284"/>
      <c r="DEZ3" s="284"/>
      <c r="DFA3" s="284"/>
      <c r="DFB3" s="284"/>
      <c r="DFC3" s="284"/>
      <c r="DFD3" s="284"/>
      <c r="DFE3" s="284"/>
      <c r="DFF3" s="284"/>
      <c r="DFG3" s="284"/>
      <c r="DFH3" s="284"/>
      <c r="DFI3" s="284"/>
      <c r="DFJ3" s="284"/>
      <c r="DFK3" s="284"/>
      <c r="DFL3" s="284"/>
      <c r="DFM3" s="284"/>
      <c r="DFN3" s="284"/>
      <c r="DFO3" s="284"/>
      <c r="DFP3" s="284"/>
      <c r="DFQ3" s="284"/>
      <c r="DFR3" s="284"/>
      <c r="DFS3" s="284"/>
      <c r="DFT3" s="284"/>
      <c r="DFU3" s="284"/>
      <c r="DFV3" s="284"/>
      <c r="DFW3" s="284"/>
      <c r="DFX3" s="284"/>
      <c r="DFY3" s="284"/>
      <c r="DFZ3" s="284"/>
      <c r="DGA3" s="284"/>
      <c r="DGB3" s="284"/>
      <c r="DGC3" s="284"/>
      <c r="DGD3" s="284"/>
      <c r="DGE3" s="284"/>
      <c r="DGF3" s="284"/>
      <c r="DGG3" s="284"/>
      <c r="DGH3" s="284"/>
      <c r="DGI3" s="284"/>
      <c r="DGJ3" s="284"/>
      <c r="DGK3" s="284"/>
      <c r="DGL3" s="284"/>
      <c r="DGM3" s="284"/>
      <c r="DGN3" s="284"/>
      <c r="DGO3" s="284"/>
      <c r="DGP3" s="284"/>
      <c r="DGQ3" s="284"/>
      <c r="DGR3" s="284"/>
      <c r="DGS3" s="284"/>
      <c r="DGT3" s="284"/>
      <c r="DGU3" s="284"/>
      <c r="DGV3" s="284"/>
      <c r="DGW3" s="284"/>
      <c r="DGX3" s="284"/>
      <c r="DGY3" s="284"/>
      <c r="DGZ3" s="284"/>
      <c r="DHA3" s="284"/>
      <c r="DHB3" s="284"/>
      <c r="DHC3" s="284"/>
      <c r="DHD3" s="284"/>
      <c r="DHE3" s="284"/>
      <c r="DHF3" s="284"/>
      <c r="DHG3" s="284"/>
      <c r="DHH3" s="284"/>
      <c r="DHI3" s="284"/>
      <c r="DHJ3" s="284"/>
      <c r="DHK3" s="284"/>
      <c r="DHL3" s="284"/>
      <c r="DHM3" s="284"/>
      <c r="DHN3" s="284"/>
      <c r="DHO3" s="284"/>
      <c r="DHP3" s="284"/>
      <c r="DHQ3" s="284"/>
      <c r="DHR3" s="284"/>
      <c r="DHS3" s="284"/>
      <c r="DHT3" s="284"/>
      <c r="DHU3" s="284"/>
      <c r="DHV3" s="284"/>
      <c r="DHW3" s="284"/>
      <c r="DHX3" s="284"/>
      <c r="DHY3" s="284"/>
      <c r="DHZ3" s="284"/>
      <c r="DIA3" s="284"/>
      <c r="DIB3" s="284"/>
      <c r="DIC3" s="284"/>
      <c r="DID3" s="284"/>
      <c r="DIE3" s="284"/>
      <c r="DIF3" s="284"/>
      <c r="DIG3" s="284"/>
      <c r="DIH3" s="284"/>
      <c r="DII3" s="284"/>
      <c r="DIJ3" s="284"/>
      <c r="DIK3" s="284"/>
      <c r="DIL3" s="284"/>
      <c r="DIM3" s="284"/>
      <c r="DIN3" s="284"/>
      <c r="DIO3" s="284"/>
      <c r="DIP3" s="284"/>
      <c r="DIQ3" s="284"/>
      <c r="DIR3" s="284"/>
      <c r="DIS3" s="284"/>
      <c r="DIT3" s="284"/>
      <c r="DIU3" s="284"/>
      <c r="DIV3" s="284"/>
      <c r="DIW3" s="284"/>
      <c r="DIX3" s="284"/>
      <c r="DIY3" s="284"/>
      <c r="DIZ3" s="284"/>
      <c r="DJA3" s="284"/>
      <c r="DJB3" s="284"/>
      <c r="DJC3" s="284"/>
      <c r="DJD3" s="284"/>
      <c r="DJE3" s="284"/>
      <c r="DJF3" s="284"/>
      <c r="DJG3" s="284"/>
      <c r="DJH3" s="284"/>
      <c r="DJI3" s="284"/>
      <c r="DJJ3" s="284"/>
      <c r="DJK3" s="284"/>
      <c r="DJL3" s="284"/>
      <c r="DJM3" s="284"/>
      <c r="DJN3" s="284"/>
      <c r="DJO3" s="284"/>
      <c r="DJP3" s="284"/>
      <c r="DJQ3" s="284"/>
      <c r="DJR3" s="284"/>
      <c r="DJS3" s="284"/>
      <c r="DJT3" s="284"/>
      <c r="DJU3" s="284"/>
      <c r="DJV3" s="284"/>
      <c r="DJW3" s="284"/>
      <c r="DJX3" s="284"/>
      <c r="DJY3" s="284"/>
      <c r="DJZ3" s="284"/>
      <c r="DKA3" s="284"/>
      <c r="DKB3" s="284"/>
      <c r="DKC3" s="284"/>
      <c r="DKD3" s="284"/>
      <c r="DKE3" s="284"/>
      <c r="DKF3" s="284"/>
      <c r="DKG3" s="284"/>
      <c r="DKH3" s="284"/>
      <c r="DKI3" s="284"/>
      <c r="DKJ3" s="284"/>
      <c r="DKK3" s="284"/>
      <c r="DKL3" s="284"/>
      <c r="DKM3" s="284"/>
      <c r="DKN3" s="284"/>
      <c r="DKO3" s="284"/>
      <c r="DKP3" s="284"/>
      <c r="DKQ3" s="284"/>
      <c r="DKR3" s="284"/>
      <c r="DKS3" s="284"/>
      <c r="DKT3" s="284"/>
      <c r="DKU3" s="284"/>
      <c r="DKV3" s="284"/>
      <c r="DKW3" s="284"/>
      <c r="DKX3" s="284"/>
      <c r="DKY3" s="284"/>
      <c r="DKZ3" s="284"/>
      <c r="DLA3" s="284"/>
      <c r="DLB3" s="284"/>
      <c r="DLC3" s="284"/>
      <c r="DLD3" s="284"/>
      <c r="DLE3" s="284"/>
      <c r="DLF3" s="284"/>
      <c r="DLG3" s="284"/>
      <c r="DLH3" s="284"/>
      <c r="DLI3" s="284"/>
      <c r="DLJ3" s="284"/>
      <c r="DLK3" s="284"/>
      <c r="DLL3" s="284"/>
      <c r="DLM3" s="284"/>
      <c r="DLN3" s="284"/>
      <c r="DLO3" s="284"/>
      <c r="DLP3" s="284"/>
      <c r="DLQ3" s="284"/>
      <c r="DLR3" s="284"/>
      <c r="DLS3" s="284"/>
      <c r="DLT3" s="284"/>
      <c r="DLU3" s="284"/>
      <c r="DLV3" s="284"/>
      <c r="DLW3" s="284"/>
      <c r="DLX3" s="284"/>
      <c r="DLY3" s="284"/>
      <c r="DLZ3" s="284"/>
      <c r="DMA3" s="284"/>
      <c r="DMB3" s="284"/>
      <c r="DMC3" s="284"/>
      <c r="DMD3" s="284"/>
      <c r="DME3" s="284"/>
      <c r="DMF3" s="284"/>
      <c r="DMG3" s="284"/>
      <c r="DMH3" s="284"/>
      <c r="DMI3" s="284"/>
      <c r="DMJ3" s="284"/>
      <c r="DMK3" s="284"/>
      <c r="DML3" s="284"/>
      <c r="DMM3" s="284"/>
      <c r="DMN3" s="284"/>
      <c r="DMO3" s="284"/>
      <c r="DMP3" s="284"/>
      <c r="DMQ3" s="284"/>
      <c r="DMR3" s="284"/>
      <c r="DMS3" s="284"/>
      <c r="DMT3" s="284"/>
      <c r="DMU3" s="284"/>
      <c r="DMV3" s="284"/>
      <c r="DMW3" s="284"/>
      <c r="DMX3" s="284"/>
      <c r="DMY3" s="284"/>
      <c r="DMZ3" s="284"/>
      <c r="DNA3" s="284"/>
      <c r="DNB3" s="284"/>
      <c r="DNC3" s="284"/>
      <c r="DND3" s="284"/>
      <c r="DNE3" s="284"/>
      <c r="DNF3" s="284"/>
      <c r="DNG3" s="284"/>
      <c r="DNH3" s="284"/>
      <c r="DNI3" s="284"/>
      <c r="DNJ3" s="284"/>
      <c r="DNK3" s="284"/>
      <c r="DNL3" s="284"/>
      <c r="DNM3" s="284"/>
      <c r="DNN3" s="284"/>
      <c r="DNO3" s="284"/>
      <c r="DNP3" s="284"/>
      <c r="DNQ3" s="284"/>
      <c r="DNR3" s="284"/>
      <c r="DNS3" s="284"/>
      <c r="DNT3" s="284"/>
      <c r="DNU3" s="284"/>
      <c r="DNV3" s="284"/>
      <c r="DNW3" s="284"/>
      <c r="DNX3" s="284"/>
      <c r="DNY3" s="284"/>
      <c r="DNZ3" s="284"/>
      <c r="DOA3" s="284"/>
      <c r="DOB3" s="284"/>
      <c r="DOC3" s="284"/>
      <c r="DOD3" s="284"/>
      <c r="DOE3" s="284"/>
      <c r="DOF3" s="284"/>
      <c r="DOG3" s="284"/>
      <c r="DOH3" s="284"/>
      <c r="DOI3" s="284"/>
      <c r="DOJ3" s="284"/>
      <c r="DOK3" s="284"/>
      <c r="DOL3" s="284"/>
      <c r="DOM3" s="284"/>
      <c r="DON3" s="284"/>
      <c r="DOO3" s="284"/>
      <c r="DOP3" s="284"/>
      <c r="DOQ3" s="284"/>
      <c r="DOR3" s="284"/>
      <c r="DOS3" s="284"/>
      <c r="DOT3" s="284"/>
      <c r="DOU3" s="284"/>
      <c r="DOV3" s="284"/>
      <c r="DOW3" s="284"/>
      <c r="DOX3" s="284"/>
      <c r="DOY3" s="284"/>
      <c r="DOZ3" s="284"/>
      <c r="DPA3" s="284"/>
      <c r="DPB3" s="284"/>
      <c r="DPC3" s="284"/>
      <c r="DPD3" s="284"/>
      <c r="DPE3" s="284"/>
      <c r="DPF3" s="284"/>
      <c r="DPG3" s="284"/>
      <c r="DPH3" s="284"/>
      <c r="DPI3" s="284"/>
      <c r="DPJ3" s="284"/>
      <c r="DPK3" s="284"/>
      <c r="DPL3" s="284"/>
      <c r="DPM3" s="284"/>
      <c r="DPN3" s="284"/>
      <c r="DPO3" s="284"/>
      <c r="DPP3" s="284"/>
      <c r="DPQ3" s="284"/>
      <c r="DPR3" s="284"/>
      <c r="DPS3" s="284"/>
      <c r="DPT3" s="284"/>
      <c r="DPU3" s="284"/>
      <c r="DPV3" s="284"/>
      <c r="DPW3" s="284"/>
      <c r="DPX3" s="284"/>
      <c r="DPY3" s="284"/>
      <c r="DPZ3" s="284"/>
      <c r="DQA3" s="284"/>
      <c r="DQB3" s="284"/>
      <c r="DQC3" s="284"/>
      <c r="DQD3" s="284"/>
      <c r="DQE3" s="284"/>
      <c r="DQF3" s="284"/>
      <c r="DQG3" s="284"/>
      <c r="DQH3" s="284"/>
      <c r="DQI3" s="284"/>
      <c r="DQJ3" s="284"/>
      <c r="DQK3" s="284"/>
      <c r="DQL3" s="284"/>
      <c r="DQM3" s="284"/>
      <c r="DQN3" s="284"/>
      <c r="DQO3" s="284"/>
      <c r="DQP3" s="284"/>
      <c r="DQQ3" s="284"/>
      <c r="DQR3" s="284"/>
      <c r="DQS3" s="284"/>
      <c r="DQT3" s="284"/>
      <c r="DQU3" s="284"/>
      <c r="DQV3" s="284"/>
      <c r="DQW3" s="284"/>
      <c r="DQX3" s="284"/>
      <c r="DQY3" s="284"/>
      <c r="DQZ3" s="284"/>
      <c r="DRA3" s="284"/>
      <c r="DRB3" s="284"/>
      <c r="DRC3" s="284"/>
      <c r="DRD3" s="284"/>
      <c r="DRE3" s="284"/>
      <c r="DRF3" s="284"/>
      <c r="DRG3" s="284"/>
      <c r="DRH3" s="284"/>
      <c r="DRI3" s="284"/>
      <c r="DRJ3" s="284"/>
      <c r="DRK3" s="284"/>
      <c r="DRL3" s="284"/>
      <c r="DRM3" s="284"/>
      <c r="DRN3" s="284"/>
      <c r="DRO3" s="284"/>
      <c r="DRP3" s="284"/>
      <c r="DRQ3" s="284"/>
      <c r="DRR3" s="284"/>
      <c r="DRS3" s="284"/>
      <c r="DRT3" s="284"/>
      <c r="DRU3" s="284"/>
      <c r="DRV3" s="284"/>
      <c r="DRW3" s="284"/>
      <c r="DRX3" s="284"/>
      <c r="DRY3" s="284"/>
      <c r="DRZ3" s="284"/>
      <c r="DSA3" s="284"/>
      <c r="DSB3" s="284"/>
      <c r="DSC3" s="284"/>
      <c r="DSD3" s="284"/>
      <c r="DSE3" s="284"/>
      <c r="DSF3" s="284"/>
      <c r="DSG3" s="284"/>
      <c r="DSH3" s="284"/>
      <c r="DSI3" s="284"/>
      <c r="DSJ3" s="284"/>
      <c r="DSK3" s="284"/>
      <c r="DSL3" s="284"/>
      <c r="DSM3" s="284"/>
      <c r="DSN3" s="284"/>
      <c r="DSO3" s="284"/>
      <c r="DSP3" s="284"/>
      <c r="DSQ3" s="284"/>
      <c r="DSR3" s="284"/>
      <c r="DSS3" s="284"/>
      <c r="DST3" s="284"/>
      <c r="DSU3" s="284"/>
      <c r="DSV3" s="284"/>
      <c r="DSW3" s="284"/>
      <c r="DSX3" s="284"/>
      <c r="DSY3" s="284"/>
      <c r="DSZ3" s="284"/>
      <c r="DTA3" s="284"/>
      <c r="DTB3" s="284"/>
      <c r="DTC3" s="284"/>
      <c r="DTD3" s="284"/>
      <c r="DTE3" s="284"/>
      <c r="DTF3" s="284"/>
      <c r="DTG3" s="284"/>
      <c r="DTH3" s="284"/>
      <c r="DTI3" s="284"/>
      <c r="DTJ3" s="284"/>
      <c r="DTK3" s="284"/>
      <c r="DTL3" s="284"/>
      <c r="DTM3" s="284"/>
      <c r="DTN3" s="284"/>
      <c r="DTO3" s="284"/>
      <c r="DTP3" s="284"/>
      <c r="DTQ3" s="284"/>
      <c r="DTR3" s="284"/>
      <c r="DTS3" s="284"/>
      <c r="DTT3" s="284"/>
      <c r="DTU3" s="284"/>
      <c r="DTV3" s="284"/>
      <c r="DTW3" s="284"/>
      <c r="DTX3" s="284"/>
      <c r="DTY3" s="284"/>
      <c r="DTZ3" s="284"/>
      <c r="DUA3" s="284"/>
      <c r="DUB3" s="284"/>
      <c r="DUC3" s="284"/>
      <c r="DUD3" s="284"/>
      <c r="DUE3" s="284"/>
      <c r="DUF3" s="284"/>
      <c r="DUG3" s="284"/>
      <c r="DUH3" s="284"/>
      <c r="DUI3" s="284"/>
      <c r="DUJ3" s="284"/>
      <c r="DUK3" s="284"/>
      <c r="DUL3" s="284"/>
      <c r="DUM3" s="284"/>
      <c r="DUN3" s="284"/>
      <c r="DUO3" s="284"/>
      <c r="DUP3" s="284"/>
      <c r="DUQ3" s="284"/>
      <c r="DUR3" s="284"/>
      <c r="DUS3" s="284"/>
      <c r="DUT3" s="284"/>
      <c r="DUU3" s="284"/>
      <c r="DUV3" s="284"/>
      <c r="DUW3" s="284"/>
      <c r="DUX3" s="284"/>
      <c r="DUY3" s="284"/>
      <c r="DUZ3" s="284"/>
      <c r="DVA3" s="284"/>
      <c r="DVB3" s="284"/>
      <c r="DVC3" s="284"/>
      <c r="DVD3" s="284"/>
      <c r="DVE3" s="284"/>
      <c r="DVF3" s="284"/>
      <c r="DVG3" s="284"/>
      <c r="DVH3" s="284"/>
      <c r="DVI3" s="284"/>
      <c r="DVJ3" s="284"/>
      <c r="DVK3" s="284"/>
      <c r="DVL3" s="284"/>
      <c r="DVM3" s="284"/>
      <c r="DVN3" s="284"/>
      <c r="DVO3" s="284"/>
      <c r="DVP3" s="284"/>
      <c r="DVQ3" s="284"/>
      <c r="DVR3" s="284"/>
      <c r="DVS3" s="284"/>
      <c r="DVT3" s="284"/>
      <c r="DVU3" s="284"/>
      <c r="DVV3" s="284"/>
      <c r="DVW3" s="284"/>
      <c r="DVX3" s="284"/>
      <c r="DVY3" s="284"/>
      <c r="DVZ3" s="284"/>
      <c r="DWA3" s="284"/>
      <c r="DWB3" s="284"/>
      <c r="DWC3" s="284"/>
      <c r="DWD3" s="284"/>
      <c r="DWE3" s="284"/>
      <c r="DWF3" s="284"/>
      <c r="DWG3" s="284"/>
      <c r="DWH3" s="284"/>
      <c r="DWI3" s="284"/>
      <c r="DWJ3" s="284"/>
      <c r="DWK3" s="284"/>
      <c r="DWL3" s="284"/>
      <c r="DWM3" s="284"/>
      <c r="DWN3" s="284"/>
      <c r="DWO3" s="284"/>
      <c r="DWP3" s="284"/>
      <c r="DWQ3" s="284"/>
      <c r="DWR3" s="284"/>
      <c r="DWS3" s="284"/>
      <c r="DWT3" s="284"/>
      <c r="DWU3" s="284"/>
      <c r="DWV3" s="284"/>
      <c r="DWW3" s="284"/>
      <c r="DWX3" s="284"/>
      <c r="DWY3" s="284"/>
      <c r="DWZ3" s="284"/>
      <c r="DXA3" s="284"/>
      <c r="DXB3" s="284"/>
      <c r="DXC3" s="284"/>
      <c r="DXD3" s="284"/>
      <c r="DXE3" s="284"/>
      <c r="DXF3" s="284"/>
      <c r="DXG3" s="284"/>
      <c r="DXH3" s="284"/>
      <c r="DXI3" s="284"/>
      <c r="DXJ3" s="284"/>
      <c r="DXK3" s="284"/>
      <c r="DXL3" s="284"/>
      <c r="DXM3" s="284"/>
      <c r="DXN3" s="284"/>
      <c r="DXO3" s="284"/>
      <c r="DXP3" s="284"/>
      <c r="DXQ3" s="284"/>
      <c r="DXR3" s="284"/>
      <c r="DXS3" s="284"/>
      <c r="DXT3" s="284"/>
      <c r="DXU3" s="284"/>
      <c r="DXV3" s="284"/>
      <c r="DXW3" s="284"/>
      <c r="DXX3" s="284"/>
      <c r="DXY3" s="284"/>
      <c r="DXZ3" s="284"/>
      <c r="DYA3" s="284"/>
      <c r="DYB3" s="284"/>
      <c r="DYC3" s="284"/>
      <c r="DYD3" s="284"/>
      <c r="DYE3" s="284"/>
      <c r="DYF3" s="284"/>
      <c r="DYG3" s="284"/>
      <c r="DYH3" s="284"/>
      <c r="DYI3" s="284"/>
      <c r="DYJ3" s="284"/>
      <c r="DYK3" s="284"/>
      <c r="DYL3" s="284"/>
      <c r="DYM3" s="284"/>
      <c r="DYN3" s="284"/>
      <c r="DYO3" s="284"/>
      <c r="DYP3" s="284"/>
      <c r="DYQ3" s="284"/>
      <c r="DYR3" s="284"/>
      <c r="DYS3" s="284"/>
      <c r="DYT3" s="284"/>
      <c r="DYU3" s="284"/>
      <c r="DYV3" s="284"/>
      <c r="DYW3" s="284"/>
      <c r="DYX3" s="284"/>
      <c r="DYY3" s="284"/>
      <c r="DYZ3" s="284"/>
      <c r="DZA3" s="284"/>
      <c r="DZB3" s="284"/>
      <c r="DZC3" s="284"/>
      <c r="DZD3" s="284"/>
      <c r="DZE3" s="284"/>
      <c r="DZF3" s="284"/>
      <c r="DZG3" s="284"/>
      <c r="DZH3" s="284"/>
      <c r="DZI3" s="284"/>
      <c r="DZJ3" s="284"/>
      <c r="DZK3" s="284"/>
      <c r="DZL3" s="284"/>
      <c r="DZM3" s="284"/>
      <c r="DZN3" s="284"/>
      <c r="DZO3" s="284"/>
      <c r="DZP3" s="284"/>
      <c r="DZQ3" s="284"/>
      <c r="DZR3" s="284"/>
      <c r="DZS3" s="284"/>
      <c r="DZT3" s="284"/>
      <c r="DZU3" s="284"/>
      <c r="DZV3" s="284"/>
      <c r="DZW3" s="284"/>
      <c r="DZX3" s="284"/>
      <c r="DZY3" s="284"/>
      <c r="DZZ3" s="284"/>
      <c r="EAA3" s="284"/>
      <c r="EAB3" s="284"/>
      <c r="EAC3" s="284"/>
      <c r="EAD3" s="284"/>
      <c r="EAE3" s="284"/>
      <c r="EAF3" s="284"/>
      <c r="EAG3" s="284"/>
      <c r="EAH3" s="284"/>
      <c r="EAI3" s="284"/>
      <c r="EAJ3" s="284"/>
      <c r="EAK3" s="284"/>
      <c r="EAL3" s="284"/>
      <c r="EAM3" s="284"/>
      <c r="EAN3" s="284"/>
      <c r="EAO3" s="284"/>
      <c r="EAP3" s="284"/>
      <c r="EAQ3" s="284"/>
      <c r="EAR3" s="284"/>
      <c r="EAS3" s="284"/>
      <c r="EAT3" s="284"/>
      <c r="EAU3" s="284"/>
      <c r="EAV3" s="284"/>
      <c r="EAW3" s="284"/>
      <c r="EAX3" s="284"/>
      <c r="EAY3" s="284"/>
      <c r="EAZ3" s="284"/>
      <c r="EBA3" s="284"/>
      <c r="EBB3" s="284"/>
      <c r="EBC3" s="284"/>
      <c r="EBD3" s="284"/>
      <c r="EBE3" s="284"/>
      <c r="EBF3" s="284"/>
      <c r="EBG3" s="284"/>
      <c r="EBH3" s="284"/>
      <c r="EBI3" s="284"/>
      <c r="EBJ3" s="284"/>
      <c r="EBK3" s="284"/>
      <c r="EBL3" s="284"/>
      <c r="EBM3" s="284"/>
      <c r="EBN3" s="284"/>
      <c r="EBO3" s="284"/>
      <c r="EBP3" s="284"/>
      <c r="EBQ3" s="284"/>
      <c r="EBR3" s="284"/>
      <c r="EBS3" s="284"/>
      <c r="EBT3" s="284"/>
      <c r="EBU3" s="284"/>
      <c r="EBV3" s="284"/>
      <c r="EBW3" s="284"/>
      <c r="EBX3" s="284"/>
      <c r="EBY3" s="284"/>
      <c r="EBZ3" s="284"/>
      <c r="ECA3" s="284"/>
      <c r="ECB3" s="284"/>
      <c r="ECC3" s="284"/>
      <c r="ECD3" s="284"/>
      <c r="ECE3" s="284"/>
      <c r="ECF3" s="284"/>
      <c r="ECG3" s="284"/>
      <c r="ECH3" s="284"/>
      <c r="ECI3" s="284"/>
      <c r="ECJ3" s="284"/>
      <c r="ECK3" s="284"/>
      <c r="ECL3" s="284"/>
      <c r="ECM3" s="284"/>
      <c r="ECN3" s="284"/>
      <c r="ECO3" s="284"/>
      <c r="ECP3" s="284"/>
      <c r="ECQ3" s="284"/>
      <c r="ECR3" s="284"/>
      <c r="ECS3" s="284"/>
      <c r="ECT3" s="284"/>
      <c r="ECU3" s="284"/>
      <c r="ECV3" s="284"/>
      <c r="ECW3" s="284"/>
      <c r="ECX3" s="284"/>
      <c r="ECY3" s="284"/>
      <c r="ECZ3" s="284"/>
      <c r="EDA3" s="284"/>
      <c r="EDB3" s="284"/>
      <c r="EDC3" s="284"/>
      <c r="EDD3" s="284"/>
      <c r="EDE3" s="284"/>
      <c r="EDF3" s="284"/>
      <c r="EDG3" s="284"/>
      <c r="EDH3" s="284"/>
      <c r="EDI3" s="284"/>
      <c r="EDJ3" s="284"/>
      <c r="EDK3" s="284"/>
      <c r="EDL3" s="284"/>
      <c r="EDM3" s="284"/>
      <c r="EDN3" s="284"/>
      <c r="EDO3" s="284"/>
      <c r="EDP3" s="284"/>
      <c r="EDQ3" s="284"/>
      <c r="EDR3" s="284"/>
      <c r="EDS3" s="284"/>
      <c r="EDT3" s="284"/>
      <c r="EDU3" s="284"/>
      <c r="EDV3" s="284"/>
      <c r="EDW3" s="284"/>
      <c r="EDX3" s="284"/>
      <c r="EDY3" s="284"/>
      <c r="EDZ3" s="284"/>
      <c r="EEA3" s="284"/>
      <c r="EEB3" s="284"/>
      <c r="EEC3" s="284"/>
      <c r="EED3" s="284"/>
      <c r="EEE3" s="284"/>
      <c r="EEF3" s="284"/>
      <c r="EEG3" s="284"/>
      <c r="EEH3" s="284"/>
      <c r="EEI3" s="284"/>
      <c r="EEJ3" s="284"/>
      <c r="EEK3" s="284"/>
      <c r="EEL3" s="284"/>
      <c r="EEM3" s="284"/>
      <c r="EEN3" s="284"/>
      <c r="EEO3" s="284"/>
      <c r="EEP3" s="284"/>
      <c r="EEQ3" s="284"/>
      <c r="EER3" s="284"/>
      <c r="EES3" s="284"/>
      <c r="EET3" s="284"/>
      <c r="EEU3" s="284"/>
      <c r="EEV3" s="284"/>
      <c r="EEW3" s="284"/>
      <c r="EEX3" s="284"/>
      <c r="EEY3" s="284"/>
      <c r="EEZ3" s="284"/>
      <c r="EFA3" s="284"/>
      <c r="EFB3" s="284"/>
      <c r="EFC3" s="284"/>
      <c r="EFD3" s="284"/>
      <c r="EFE3" s="284"/>
      <c r="EFF3" s="284"/>
      <c r="EFG3" s="284"/>
      <c r="EFH3" s="284"/>
      <c r="EFI3" s="284"/>
      <c r="EFJ3" s="284"/>
      <c r="EFK3" s="284"/>
      <c r="EFL3" s="284"/>
      <c r="EFM3" s="284"/>
      <c r="EFN3" s="284"/>
      <c r="EFO3" s="284"/>
      <c r="EFP3" s="284"/>
      <c r="EFQ3" s="284"/>
      <c r="EFR3" s="284"/>
      <c r="EFS3" s="284"/>
      <c r="EFT3" s="284"/>
      <c r="EFU3" s="284"/>
      <c r="EFV3" s="284"/>
      <c r="EFW3" s="284"/>
      <c r="EFX3" s="284"/>
      <c r="EFY3" s="284"/>
      <c r="EFZ3" s="284"/>
      <c r="EGA3" s="284"/>
      <c r="EGB3" s="284"/>
      <c r="EGC3" s="284"/>
      <c r="EGD3" s="284"/>
      <c r="EGE3" s="284"/>
      <c r="EGF3" s="284"/>
      <c r="EGG3" s="284"/>
      <c r="EGH3" s="284"/>
      <c r="EGI3" s="284"/>
      <c r="EGJ3" s="284"/>
      <c r="EGK3" s="284"/>
      <c r="EGL3" s="284"/>
      <c r="EGM3" s="284"/>
      <c r="EGN3" s="284"/>
      <c r="EGO3" s="284"/>
      <c r="EGP3" s="284"/>
      <c r="EGQ3" s="284"/>
      <c r="EGR3" s="284"/>
      <c r="EGS3" s="284"/>
      <c r="EGT3" s="284"/>
      <c r="EGU3" s="284"/>
      <c r="EGV3" s="284"/>
      <c r="EGW3" s="284"/>
      <c r="EGX3" s="284"/>
      <c r="EGY3" s="284"/>
      <c r="EGZ3" s="284"/>
      <c r="EHA3" s="284"/>
      <c r="EHB3" s="284"/>
      <c r="EHC3" s="284"/>
      <c r="EHD3" s="284"/>
      <c r="EHE3" s="284"/>
      <c r="EHF3" s="284"/>
      <c r="EHG3" s="284"/>
      <c r="EHH3" s="284"/>
      <c r="EHI3" s="284"/>
      <c r="EHJ3" s="284"/>
      <c r="EHK3" s="284"/>
      <c r="EHL3" s="284"/>
      <c r="EHM3" s="284"/>
      <c r="EHN3" s="284"/>
      <c r="EHO3" s="284"/>
      <c r="EHP3" s="284"/>
      <c r="EHQ3" s="284"/>
      <c r="EHR3" s="284"/>
      <c r="EHS3" s="284"/>
      <c r="EHT3" s="284"/>
      <c r="EHU3" s="284"/>
      <c r="EHV3" s="284"/>
      <c r="EHW3" s="284"/>
      <c r="EHX3" s="284"/>
      <c r="EHY3" s="284"/>
      <c r="EHZ3" s="284"/>
      <c r="EIA3" s="284"/>
      <c r="EIB3" s="284"/>
      <c r="EIC3" s="284"/>
      <c r="EID3" s="284"/>
      <c r="EIE3" s="284"/>
      <c r="EIF3" s="284"/>
      <c r="EIG3" s="284"/>
      <c r="EIH3" s="284"/>
      <c r="EII3" s="284"/>
      <c r="EIJ3" s="284"/>
      <c r="EIK3" s="284"/>
      <c r="EIL3" s="284"/>
      <c r="EIM3" s="284"/>
      <c r="EIN3" s="284"/>
      <c r="EIO3" s="284"/>
      <c r="EIP3" s="284"/>
      <c r="EIQ3" s="284"/>
      <c r="EIR3" s="284"/>
      <c r="EIS3" s="284"/>
      <c r="EIT3" s="284"/>
      <c r="EIU3" s="284"/>
      <c r="EIV3" s="284"/>
      <c r="EIW3" s="284"/>
      <c r="EIX3" s="284"/>
      <c r="EIY3" s="284"/>
      <c r="EIZ3" s="284"/>
      <c r="EJA3" s="284"/>
      <c r="EJB3" s="284"/>
      <c r="EJC3" s="284"/>
      <c r="EJD3" s="284"/>
      <c r="EJE3" s="284"/>
      <c r="EJF3" s="284"/>
      <c r="EJG3" s="284"/>
      <c r="EJH3" s="284"/>
      <c r="EJI3" s="284"/>
      <c r="EJJ3" s="284"/>
      <c r="EJK3" s="284"/>
      <c r="EJL3" s="284"/>
      <c r="EJM3" s="284"/>
      <c r="EJN3" s="284"/>
      <c r="EJO3" s="284"/>
      <c r="EJP3" s="284"/>
      <c r="EJQ3" s="284"/>
      <c r="EJR3" s="284"/>
      <c r="EJS3" s="284"/>
      <c r="EJT3" s="284"/>
      <c r="EJU3" s="284"/>
      <c r="EJV3" s="284"/>
      <c r="EJW3" s="284"/>
      <c r="EJX3" s="284"/>
      <c r="EJY3" s="284"/>
      <c r="EJZ3" s="284"/>
      <c r="EKA3" s="284"/>
      <c r="EKB3" s="284"/>
      <c r="EKC3" s="284"/>
      <c r="EKD3" s="284"/>
      <c r="EKE3" s="284"/>
      <c r="EKF3" s="284"/>
      <c r="EKG3" s="284"/>
      <c r="EKH3" s="284"/>
      <c r="EKI3" s="284"/>
      <c r="EKJ3" s="284"/>
      <c r="EKK3" s="284"/>
      <c r="EKL3" s="284"/>
      <c r="EKM3" s="284"/>
      <c r="EKN3" s="284"/>
      <c r="EKO3" s="284"/>
      <c r="EKP3" s="284"/>
      <c r="EKQ3" s="284"/>
      <c r="EKR3" s="284"/>
      <c r="EKS3" s="284"/>
      <c r="EKT3" s="284"/>
      <c r="EKU3" s="284"/>
      <c r="EKV3" s="284"/>
      <c r="EKW3" s="284"/>
      <c r="EKX3" s="284"/>
      <c r="EKY3" s="284"/>
      <c r="EKZ3" s="284"/>
      <c r="ELA3" s="284"/>
      <c r="ELB3" s="284"/>
      <c r="ELC3" s="284"/>
      <c r="ELD3" s="284"/>
      <c r="ELE3" s="284"/>
      <c r="ELF3" s="284"/>
      <c r="ELG3" s="284"/>
      <c r="ELH3" s="284"/>
      <c r="ELI3" s="284"/>
      <c r="ELJ3" s="284"/>
      <c r="ELK3" s="284"/>
      <c r="ELL3" s="284"/>
      <c r="ELM3" s="284"/>
      <c r="ELN3" s="284"/>
      <c r="ELO3" s="284"/>
      <c r="ELP3" s="284"/>
      <c r="ELQ3" s="284"/>
      <c r="ELR3" s="284"/>
      <c r="ELS3" s="284"/>
      <c r="ELT3" s="284"/>
      <c r="ELU3" s="284"/>
      <c r="ELV3" s="284"/>
      <c r="ELW3" s="284"/>
      <c r="ELX3" s="284"/>
      <c r="ELY3" s="284"/>
      <c r="ELZ3" s="284"/>
      <c r="EMA3" s="284"/>
      <c r="EMB3" s="284"/>
      <c r="EMC3" s="284"/>
      <c r="EMD3" s="284"/>
      <c r="EME3" s="284"/>
      <c r="EMF3" s="284"/>
      <c r="EMG3" s="284"/>
      <c r="EMH3" s="284"/>
      <c r="EMI3" s="284"/>
      <c r="EMJ3" s="284"/>
      <c r="EMK3" s="284"/>
      <c r="EML3" s="284"/>
      <c r="EMM3" s="284"/>
      <c r="EMN3" s="284"/>
      <c r="EMO3" s="284"/>
      <c r="EMP3" s="284"/>
      <c r="EMQ3" s="284"/>
      <c r="EMR3" s="284"/>
      <c r="EMS3" s="284"/>
      <c r="EMT3" s="284"/>
      <c r="EMU3" s="284"/>
      <c r="EMV3" s="284"/>
      <c r="EMW3" s="284"/>
      <c r="EMX3" s="284"/>
      <c r="EMY3" s="284"/>
      <c r="EMZ3" s="284"/>
      <c r="ENA3" s="284"/>
      <c r="ENB3" s="284"/>
      <c r="ENC3" s="284"/>
      <c r="END3" s="284"/>
      <c r="ENE3" s="284"/>
      <c r="ENF3" s="284"/>
      <c r="ENG3" s="284"/>
      <c r="ENH3" s="284"/>
      <c r="ENI3" s="284"/>
      <c r="ENJ3" s="284"/>
      <c r="ENK3" s="284"/>
      <c r="ENL3" s="284"/>
      <c r="ENM3" s="284"/>
      <c r="ENN3" s="284"/>
      <c r="ENO3" s="284"/>
      <c r="ENP3" s="284"/>
      <c r="ENQ3" s="284"/>
      <c r="ENR3" s="284"/>
      <c r="ENS3" s="284"/>
      <c r="ENT3" s="284"/>
      <c r="ENU3" s="284"/>
      <c r="ENV3" s="284"/>
      <c r="ENW3" s="284"/>
      <c r="ENX3" s="284"/>
      <c r="ENY3" s="284"/>
      <c r="ENZ3" s="284"/>
      <c r="EOA3" s="284"/>
      <c r="EOB3" s="284"/>
      <c r="EOC3" s="284"/>
      <c r="EOD3" s="284"/>
      <c r="EOE3" s="284"/>
      <c r="EOF3" s="284"/>
      <c r="EOG3" s="284"/>
      <c r="EOH3" s="284"/>
      <c r="EOI3" s="284"/>
      <c r="EOJ3" s="284"/>
      <c r="EOK3" s="284"/>
      <c r="EOL3" s="284"/>
      <c r="EOM3" s="284"/>
      <c r="EON3" s="284"/>
      <c r="EOO3" s="284"/>
      <c r="EOP3" s="284"/>
      <c r="EOQ3" s="284"/>
      <c r="EOR3" s="284"/>
      <c r="EOS3" s="284"/>
      <c r="EOT3" s="284"/>
      <c r="EOU3" s="284"/>
      <c r="EOV3" s="284"/>
      <c r="EOW3" s="284"/>
      <c r="EOX3" s="284"/>
      <c r="EOY3" s="284"/>
      <c r="EOZ3" s="284"/>
      <c r="EPA3" s="284"/>
      <c r="EPB3" s="284"/>
      <c r="EPC3" s="284"/>
      <c r="EPD3" s="284"/>
      <c r="EPE3" s="284"/>
      <c r="EPF3" s="284"/>
      <c r="EPG3" s="284"/>
      <c r="EPH3" s="284"/>
      <c r="EPI3" s="284"/>
      <c r="EPJ3" s="284"/>
      <c r="EPK3" s="284"/>
      <c r="EPL3" s="284"/>
      <c r="EPM3" s="284"/>
      <c r="EPN3" s="284"/>
      <c r="EPO3" s="284"/>
      <c r="EPP3" s="284"/>
      <c r="EPQ3" s="284"/>
      <c r="EPR3" s="284"/>
      <c r="EPS3" s="284"/>
      <c r="EPT3" s="284"/>
      <c r="EPU3" s="284"/>
      <c r="EPV3" s="284"/>
      <c r="EPW3" s="284"/>
      <c r="EPX3" s="284"/>
      <c r="EPY3" s="284"/>
      <c r="EPZ3" s="284"/>
      <c r="EQA3" s="284"/>
      <c r="EQB3" s="284"/>
      <c r="EQC3" s="284"/>
      <c r="EQD3" s="284"/>
      <c r="EQE3" s="284"/>
      <c r="EQF3" s="284"/>
      <c r="EQG3" s="284"/>
      <c r="EQH3" s="284"/>
      <c r="EQI3" s="284"/>
      <c r="EQJ3" s="284"/>
      <c r="EQK3" s="284"/>
      <c r="EQL3" s="284"/>
      <c r="EQM3" s="284"/>
      <c r="EQN3" s="284"/>
      <c r="EQO3" s="284"/>
      <c r="EQP3" s="284"/>
      <c r="EQQ3" s="284"/>
      <c r="EQR3" s="284"/>
      <c r="EQS3" s="284"/>
      <c r="EQT3" s="284"/>
      <c r="EQU3" s="284"/>
      <c r="EQV3" s="284"/>
      <c r="EQW3" s="284"/>
      <c r="EQX3" s="284"/>
      <c r="EQY3" s="284"/>
      <c r="EQZ3" s="284"/>
      <c r="ERA3" s="284"/>
      <c r="ERB3" s="284"/>
      <c r="ERC3" s="284"/>
      <c r="ERD3" s="284"/>
      <c r="ERE3" s="284"/>
      <c r="ERF3" s="284"/>
      <c r="ERG3" s="284"/>
      <c r="ERH3" s="284"/>
      <c r="ERI3" s="284"/>
      <c r="ERJ3" s="284"/>
      <c r="ERK3" s="284"/>
      <c r="ERL3" s="284"/>
      <c r="ERM3" s="284"/>
      <c r="ERN3" s="284"/>
      <c r="ERO3" s="284"/>
      <c r="ERP3" s="284"/>
      <c r="ERQ3" s="284"/>
      <c r="ERR3" s="284"/>
      <c r="ERS3" s="284"/>
      <c r="ERT3" s="284"/>
      <c r="ERU3" s="284"/>
      <c r="ERV3" s="284"/>
      <c r="ERW3" s="284"/>
      <c r="ERX3" s="284"/>
      <c r="ERY3" s="284"/>
      <c r="ERZ3" s="284"/>
      <c r="ESA3" s="284"/>
      <c r="ESB3" s="284"/>
      <c r="ESC3" s="284"/>
      <c r="ESD3" s="284"/>
      <c r="ESE3" s="284"/>
      <c r="ESF3" s="284"/>
      <c r="ESG3" s="284"/>
      <c r="ESH3" s="284"/>
      <c r="ESI3" s="284"/>
      <c r="ESJ3" s="284"/>
      <c r="ESK3" s="284"/>
      <c r="ESL3" s="284"/>
      <c r="ESM3" s="284"/>
      <c r="ESN3" s="284"/>
      <c r="ESO3" s="284"/>
      <c r="ESP3" s="284"/>
      <c r="ESQ3" s="284"/>
      <c r="ESR3" s="284"/>
      <c r="ESS3" s="284"/>
      <c r="EST3" s="284"/>
      <c r="ESU3" s="284"/>
      <c r="ESV3" s="284"/>
      <c r="ESW3" s="284"/>
      <c r="ESX3" s="284"/>
      <c r="ESY3" s="284"/>
      <c r="ESZ3" s="284"/>
      <c r="ETA3" s="284"/>
      <c r="ETB3" s="284"/>
      <c r="ETC3" s="284"/>
      <c r="ETD3" s="284"/>
      <c r="ETE3" s="284"/>
      <c r="ETF3" s="284"/>
      <c r="ETG3" s="284"/>
      <c r="ETH3" s="284"/>
      <c r="ETI3" s="284"/>
      <c r="ETJ3" s="284"/>
      <c r="ETK3" s="284"/>
      <c r="ETL3" s="284"/>
      <c r="ETM3" s="284"/>
      <c r="ETN3" s="284"/>
      <c r="ETO3" s="284"/>
      <c r="ETP3" s="284"/>
      <c r="ETQ3" s="284"/>
      <c r="ETR3" s="284"/>
      <c r="ETS3" s="284"/>
      <c r="ETT3" s="284"/>
      <c r="ETU3" s="284"/>
      <c r="ETV3" s="284"/>
      <c r="ETW3" s="284"/>
      <c r="ETX3" s="284"/>
      <c r="ETY3" s="284"/>
      <c r="ETZ3" s="284"/>
      <c r="EUA3" s="284"/>
      <c r="EUB3" s="284"/>
      <c r="EUC3" s="284"/>
      <c r="EUD3" s="284"/>
      <c r="EUE3" s="284"/>
      <c r="EUF3" s="284"/>
      <c r="EUG3" s="284"/>
      <c r="EUH3" s="284"/>
      <c r="EUI3" s="284"/>
      <c r="EUJ3" s="284"/>
      <c r="EUK3" s="284"/>
      <c r="EUL3" s="284"/>
      <c r="EUM3" s="284"/>
      <c r="EUN3" s="284"/>
      <c r="EUO3" s="284"/>
      <c r="EUP3" s="284"/>
      <c r="EUQ3" s="284"/>
      <c r="EUR3" s="284"/>
      <c r="EUS3" s="284"/>
      <c r="EUT3" s="284"/>
      <c r="EUU3" s="284"/>
      <c r="EUV3" s="284"/>
      <c r="EUW3" s="284"/>
      <c r="EUX3" s="284"/>
      <c r="EUY3" s="284"/>
      <c r="EUZ3" s="284"/>
      <c r="EVA3" s="284"/>
      <c r="EVB3" s="284"/>
      <c r="EVC3" s="284"/>
      <c r="EVD3" s="284"/>
      <c r="EVE3" s="284"/>
      <c r="EVF3" s="284"/>
      <c r="EVG3" s="284"/>
      <c r="EVH3" s="284"/>
      <c r="EVI3" s="284"/>
      <c r="EVJ3" s="284"/>
      <c r="EVK3" s="284"/>
      <c r="EVL3" s="284"/>
      <c r="EVM3" s="284"/>
      <c r="EVN3" s="284"/>
      <c r="EVO3" s="284"/>
      <c r="EVP3" s="284"/>
      <c r="EVQ3" s="284"/>
      <c r="EVR3" s="284"/>
      <c r="EVS3" s="284"/>
      <c r="EVT3" s="284"/>
      <c r="EVU3" s="284"/>
      <c r="EVV3" s="284"/>
      <c r="EVW3" s="284"/>
      <c r="EVX3" s="284"/>
      <c r="EVY3" s="284"/>
      <c r="EVZ3" s="284"/>
      <c r="EWA3" s="284"/>
      <c r="EWB3" s="284"/>
      <c r="EWC3" s="284"/>
      <c r="EWD3" s="284"/>
      <c r="EWE3" s="284"/>
      <c r="EWF3" s="284"/>
      <c r="EWG3" s="284"/>
      <c r="EWH3" s="284"/>
      <c r="EWI3" s="284"/>
      <c r="EWJ3" s="284"/>
      <c r="EWK3" s="284"/>
      <c r="EWL3" s="284"/>
      <c r="EWM3" s="284"/>
      <c r="EWN3" s="284"/>
      <c r="EWO3" s="284"/>
      <c r="EWP3" s="284"/>
      <c r="EWQ3" s="284"/>
      <c r="EWR3" s="284"/>
      <c r="EWS3" s="284"/>
      <c r="EWT3" s="284"/>
      <c r="EWU3" s="284"/>
      <c r="EWV3" s="284"/>
      <c r="EWW3" s="284"/>
      <c r="EWX3" s="284"/>
      <c r="EWY3" s="284"/>
      <c r="EWZ3" s="284"/>
      <c r="EXA3" s="284"/>
      <c r="EXB3" s="284"/>
      <c r="EXC3" s="284"/>
      <c r="EXD3" s="284"/>
      <c r="EXE3" s="284"/>
      <c r="EXF3" s="284"/>
      <c r="EXG3" s="284"/>
      <c r="EXH3" s="284"/>
      <c r="EXI3" s="284"/>
      <c r="EXJ3" s="284"/>
      <c r="EXK3" s="284"/>
      <c r="EXL3" s="284"/>
      <c r="EXM3" s="284"/>
      <c r="EXN3" s="284"/>
      <c r="EXO3" s="284"/>
      <c r="EXP3" s="284"/>
      <c r="EXQ3" s="284"/>
      <c r="EXR3" s="284"/>
      <c r="EXS3" s="284"/>
      <c r="EXT3" s="284"/>
      <c r="EXU3" s="284"/>
      <c r="EXV3" s="284"/>
      <c r="EXW3" s="284"/>
      <c r="EXX3" s="284"/>
      <c r="EXY3" s="284"/>
      <c r="EXZ3" s="284"/>
      <c r="EYA3" s="284"/>
      <c r="EYB3" s="284"/>
      <c r="EYC3" s="284"/>
      <c r="EYD3" s="284"/>
      <c r="EYE3" s="284"/>
      <c r="EYF3" s="284"/>
      <c r="EYG3" s="284"/>
      <c r="EYH3" s="284"/>
      <c r="EYI3" s="284"/>
      <c r="EYJ3" s="284"/>
      <c r="EYK3" s="284"/>
      <c r="EYL3" s="284"/>
      <c r="EYM3" s="284"/>
      <c r="EYN3" s="284"/>
      <c r="EYO3" s="284"/>
      <c r="EYP3" s="284"/>
      <c r="EYQ3" s="284"/>
      <c r="EYR3" s="284"/>
      <c r="EYS3" s="284"/>
      <c r="EYT3" s="284"/>
      <c r="EYU3" s="284"/>
      <c r="EYV3" s="284"/>
      <c r="EYW3" s="284"/>
      <c r="EYX3" s="284"/>
      <c r="EYY3" s="284"/>
      <c r="EYZ3" s="284"/>
      <c r="EZA3" s="284"/>
      <c r="EZB3" s="284"/>
      <c r="EZC3" s="284"/>
      <c r="EZD3" s="284"/>
      <c r="EZE3" s="284"/>
      <c r="EZF3" s="284"/>
      <c r="EZG3" s="284"/>
      <c r="EZH3" s="284"/>
      <c r="EZI3" s="284"/>
      <c r="EZJ3" s="284"/>
      <c r="EZK3" s="284"/>
      <c r="EZL3" s="284"/>
      <c r="EZM3" s="284"/>
      <c r="EZN3" s="284"/>
      <c r="EZO3" s="284"/>
      <c r="EZP3" s="284"/>
      <c r="EZQ3" s="284"/>
      <c r="EZR3" s="284"/>
      <c r="EZS3" s="284"/>
      <c r="EZT3" s="284"/>
      <c r="EZU3" s="284"/>
      <c r="EZV3" s="284"/>
      <c r="EZW3" s="284"/>
      <c r="EZX3" s="284"/>
      <c r="EZY3" s="284"/>
      <c r="EZZ3" s="284"/>
      <c r="FAA3" s="284"/>
      <c r="FAB3" s="284"/>
      <c r="FAC3" s="284"/>
      <c r="FAD3" s="284"/>
      <c r="FAE3" s="284"/>
      <c r="FAF3" s="284"/>
      <c r="FAG3" s="284"/>
      <c r="FAH3" s="284"/>
      <c r="FAI3" s="284"/>
      <c r="FAJ3" s="284"/>
      <c r="FAK3" s="284"/>
      <c r="FAL3" s="284"/>
      <c r="FAM3" s="284"/>
      <c r="FAN3" s="284"/>
      <c r="FAO3" s="284"/>
      <c r="FAP3" s="284"/>
      <c r="FAQ3" s="284"/>
      <c r="FAR3" s="284"/>
      <c r="FAS3" s="284"/>
      <c r="FAT3" s="284"/>
      <c r="FAU3" s="284"/>
      <c r="FAV3" s="284"/>
      <c r="FAW3" s="284"/>
      <c r="FAX3" s="284"/>
      <c r="FAY3" s="284"/>
      <c r="FAZ3" s="284"/>
      <c r="FBA3" s="284"/>
      <c r="FBB3" s="284"/>
      <c r="FBC3" s="284"/>
      <c r="FBD3" s="284"/>
      <c r="FBE3" s="284"/>
      <c r="FBF3" s="284"/>
      <c r="FBG3" s="284"/>
      <c r="FBH3" s="284"/>
      <c r="FBI3" s="284"/>
      <c r="FBJ3" s="284"/>
      <c r="FBK3" s="284"/>
      <c r="FBL3" s="284"/>
      <c r="FBM3" s="284"/>
      <c r="FBN3" s="284"/>
      <c r="FBO3" s="284"/>
      <c r="FBP3" s="284"/>
      <c r="FBQ3" s="284"/>
      <c r="FBR3" s="284"/>
      <c r="FBS3" s="284"/>
      <c r="FBT3" s="284"/>
      <c r="FBU3" s="284"/>
      <c r="FBV3" s="284"/>
      <c r="FBW3" s="284"/>
      <c r="FBX3" s="284"/>
      <c r="FBY3" s="284"/>
      <c r="FBZ3" s="284"/>
      <c r="FCA3" s="284"/>
      <c r="FCB3" s="284"/>
      <c r="FCC3" s="284"/>
      <c r="FCD3" s="284"/>
      <c r="FCE3" s="284"/>
      <c r="FCF3" s="284"/>
      <c r="FCG3" s="284"/>
      <c r="FCH3" s="284"/>
      <c r="FCI3" s="284"/>
      <c r="FCJ3" s="284"/>
      <c r="FCK3" s="284"/>
      <c r="FCL3" s="284"/>
      <c r="FCM3" s="284"/>
      <c r="FCN3" s="284"/>
      <c r="FCO3" s="284"/>
      <c r="FCP3" s="284"/>
      <c r="FCQ3" s="284"/>
      <c r="FCR3" s="284"/>
      <c r="FCS3" s="284"/>
      <c r="FCT3" s="284"/>
      <c r="FCU3" s="284"/>
      <c r="FCV3" s="284"/>
      <c r="FCW3" s="284"/>
      <c r="FCX3" s="284"/>
      <c r="FCY3" s="284"/>
      <c r="FCZ3" s="284"/>
      <c r="FDA3" s="284"/>
      <c r="FDB3" s="284"/>
      <c r="FDC3" s="284"/>
      <c r="FDD3" s="284"/>
      <c r="FDE3" s="284"/>
      <c r="FDF3" s="284"/>
      <c r="FDG3" s="284"/>
      <c r="FDH3" s="284"/>
      <c r="FDI3" s="284"/>
      <c r="FDJ3" s="284"/>
      <c r="FDK3" s="284"/>
      <c r="FDL3" s="284"/>
      <c r="FDM3" s="284"/>
      <c r="FDN3" s="284"/>
      <c r="FDO3" s="284"/>
      <c r="FDP3" s="284"/>
      <c r="FDQ3" s="284"/>
      <c r="FDR3" s="284"/>
      <c r="FDS3" s="284"/>
      <c r="FDT3" s="284"/>
      <c r="FDU3" s="284"/>
      <c r="FDV3" s="284"/>
      <c r="FDW3" s="284"/>
      <c r="FDX3" s="284"/>
      <c r="FDY3" s="284"/>
      <c r="FDZ3" s="284"/>
      <c r="FEA3" s="284"/>
      <c r="FEB3" s="284"/>
      <c r="FEC3" s="284"/>
      <c r="FED3" s="284"/>
      <c r="FEE3" s="284"/>
      <c r="FEF3" s="284"/>
      <c r="FEG3" s="284"/>
      <c r="FEH3" s="284"/>
      <c r="FEI3" s="284"/>
      <c r="FEJ3" s="284"/>
      <c r="FEK3" s="284"/>
      <c r="FEL3" s="284"/>
      <c r="FEM3" s="284"/>
      <c r="FEN3" s="284"/>
      <c r="FEO3" s="284"/>
      <c r="FEP3" s="284"/>
      <c r="FEQ3" s="284"/>
      <c r="FER3" s="284"/>
      <c r="FES3" s="284"/>
      <c r="FET3" s="284"/>
      <c r="FEU3" s="284"/>
      <c r="FEV3" s="284"/>
      <c r="FEW3" s="284"/>
      <c r="FEX3" s="284"/>
      <c r="FEY3" s="284"/>
      <c r="FEZ3" s="284"/>
      <c r="FFA3" s="284"/>
      <c r="FFB3" s="284"/>
      <c r="FFC3" s="284"/>
      <c r="FFD3" s="284"/>
      <c r="FFE3" s="284"/>
      <c r="FFF3" s="284"/>
      <c r="FFG3" s="284"/>
      <c r="FFH3" s="284"/>
      <c r="FFI3" s="284"/>
      <c r="FFJ3" s="284"/>
      <c r="FFK3" s="284"/>
      <c r="FFL3" s="284"/>
      <c r="FFM3" s="284"/>
      <c r="FFN3" s="284"/>
      <c r="FFO3" s="284"/>
      <c r="FFP3" s="284"/>
      <c r="FFQ3" s="284"/>
      <c r="FFR3" s="284"/>
      <c r="FFS3" s="284"/>
      <c r="FFT3" s="284"/>
      <c r="FFU3" s="284"/>
      <c r="FFV3" s="284"/>
      <c r="FFW3" s="284"/>
      <c r="FFX3" s="284"/>
      <c r="FFY3" s="284"/>
      <c r="FFZ3" s="284"/>
      <c r="FGA3" s="284"/>
      <c r="FGB3" s="284"/>
      <c r="FGC3" s="284"/>
      <c r="FGD3" s="284"/>
      <c r="FGE3" s="284"/>
      <c r="FGF3" s="284"/>
      <c r="FGG3" s="284"/>
      <c r="FGH3" s="284"/>
      <c r="FGI3" s="284"/>
      <c r="FGJ3" s="284"/>
      <c r="FGK3" s="284"/>
      <c r="FGL3" s="284"/>
      <c r="FGM3" s="284"/>
      <c r="FGN3" s="284"/>
      <c r="FGO3" s="284"/>
      <c r="FGP3" s="284"/>
      <c r="FGQ3" s="284"/>
      <c r="FGR3" s="284"/>
      <c r="FGS3" s="284"/>
      <c r="FGT3" s="284"/>
      <c r="FGU3" s="284"/>
      <c r="FGV3" s="284"/>
      <c r="FGW3" s="284"/>
      <c r="FGX3" s="284"/>
      <c r="FGY3" s="284"/>
      <c r="FGZ3" s="284"/>
      <c r="FHA3" s="284"/>
      <c r="FHB3" s="284"/>
      <c r="FHC3" s="284"/>
      <c r="FHD3" s="284"/>
      <c r="FHE3" s="284"/>
      <c r="FHF3" s="284"/>
      <c r="FHG3" s="284"/>
      <c r="FHH3" s="284"/>
      <c r="FHI3" s="284"/>
      <c r="FHJ3" s="284"/>
      <c r="FHK3" s="284"/>
      <c r="FHL3" s="284"/>
      <c r="FHM3" s="284"/>
      <c r="FHN3" s="284"/>
      <c r="FHO3" s="284"/>
      <c r="FHP3" s="284"/>
      <c r="FHQ3" s="284"/>
      <c r="FHR3" s="284"/>
      <c r="FHS3" s="284"/>
      <c r="FHT3" s="284"/>
      <c r="FHU3" s="284"/>
      <c r="FHV3" s="284"/>
      <c r="FHW3" s="284"/>
      <c r="FHX3" s="284"/>
      <c r="FHY3" s="284"/>
      <c r="FHZ3" s="284"/>
      <c r="FIA3" s="284"/>
      <c r="FIB3" s="284"/>
      <c r="FIC3" s="284"/>
      <c r="FID3" s="284"/>
      <c r="FIE3" s="284"/>
      <c r="FIF3" s="284"/>
      <c r="FIG3" s="284"/>
      <c r="FIH3" s="284"/>
      <c r="FII3" s="284"/>
      <c r="FIJ3" s="284"/>
      <c r="FIK3" s="284"/>
      <c r="FIL3" s="284"/>
      <c r="FIM3" s="284"/>
      <c r="FIN3" s="284"/>
      <c r="FIO3" s="284"/>
      <c r="FIP3" s="284"/>
      <c r="FIQ3" s="284"/>
      <c r="FIR3" s="284"/>
      <c r="FIS3" s="284"/>
      <c r="FIT3" s="284"/>
      <c r="FIU3" s="284"/>
      <c r="FIV3" s="284"/>
      <c r="FIW3" s="284"/>
      <c r="FIX3" s="284"/>
      <c r="FIY3" s="284"/>
      <c r="FIZ3" s="284"/>
      <c r="FJA3" s="284"/>
      <c r="FJB3" s="284"/>
      <c r="FJC3" s="284"/>
      <c r="FJD3" s="284"/>
      <c r="FJE3" s="284"/>
      <c r="FJF3" s="284"/>
      <c r="FJG3" s="284"/>
      <c r="FJH3" s="284"/>
      <c r="FJI3" s="284"/>
      <c r="FJJ3" s="284"/>
      <c r="FJK3" s="284"/>
      <c r="FJL3" s="284"/>
      <c r="FJM3" s="284"/>
      <c r="FJN3" s="284"/>
      <c r="FJO3" s="284"/>
      <c r="FJP3" s="284"/>
      <c r="FJQ3" s="284"/>
      <c r="FJR3" s="284"/>
      <c r="FJS3" s="284"/>
      <c r="FJT3" s="284"/>
      <c r="FJU3" s="284"/>
      <c r="FJV3" s="284"/>
      <c r="FJW3" s="284"/>
      <c r="FJX3" s="284"/>
      <c r="FJY3" s="284"/>
      <c r="FJZ3" s="284"/>
      <c r="FKA3" s="284"/>
      <c r="FKB3" s="284"/>
      <c r="FKC3" s="284"/>
      <c r="FKD3" s="284"/>
      <c r="FKE3" s="284"/>
      <c r="FKF3" s="284"/>
      <c r="FKG3" s="284"/>
      <c r="FKH3" s="284"/>
      <c r="FKI3" s="284"/>
      <c r="FKJ3" s="284"/>
      <c r="FKK3" s="284"/>
      <c r="FKL3" s="284"/>
      <c r="FKM3" s="284"/>
      <c r="FKN3" s="284"/>
      <c r="FKO3" s="284"/>
      <c r="FKP3" s="284"/>
      <c r="FKQ3" s="284"/>
      <c r="FKR3" s="284"/>
      <c r="FKS3" s="284"/>
      <c r="FKT3" s="284"/>
      <c r="FKU3" s="284"/>
      <c r="FKV3" s="284"/>
      <c r="FKW3" s="284"/>
      <c r="FKX3" s="284"/>
      <c r="FKY3" s="284"/>
      <c r="FKZ3" s="284"/>
      <c r="FLA3" s="284"/>
      <c r="FLB3" s="284"/>
      <c r="FLC3" s="284"/>
      <c r="FLD3" s="284"/>
      <c r="FLE3" s="284"/>
      <c r="FLF3" s="284"/>
      <c r="FLG3" s="284"/>
      <c r="FLH3" s="284"/>
      <c r="FLI3" s="284"/>
      <c r="FLJ3" s="284"/>
      <c r="FLK3" s="284"/>
      <c r="FLL3" s="284"/>
      <c r="FLM3" s="284"/>
      <c r="FLN3" s="284"/>
      <c r="FLO3" s="284"/>
      <c r="FLP3" s="284"/>
      <c r="FLQ3" s="284"/>
      <c r="FLR3" s="284"/>
      <c r="FLS3" s="284"/>
      <c r="FLT3" s="284"/>
      <c r="FLU3" s="284"/>
      <c r="FLV3" s="284"/>
      <c r="FLW3" s="284"/>
      <c r="FLX3" s="284"/>
      <c r="FLY3" s="284"/>
      <c r="FLZ3" s="284"/>
      <c r="FMA3" s="284"/>
      <c r="FMB3" s="284"/>
      <c r="FMC3" s="284"/>
      <c r="FMD3" s="284"/>
      <c r="FME3" s="284"/>
      <c r="FMF3" s="284"/>
      <c r="FMG3" s="284"/>
      <c r="FMH3" s="284"/>
      <c r="FMI3" s="284"/>
      <c r="FMJ3" s="284"/>
      <c r="FMK3" s="284"/>
      <c r="FML3" s="284"/>
      <c r="FMM3" s="284"/>
      <c r="FMN3" s="284"/>
      <c r="FMO3" s="284"/>
      <c r="FMP3" s="284"/>
      <c r="FMQ3" s="284"/>
      <c r="FMR3" s="284"/>
      <c r="FMS3" s="284"/>
      <c r="FMT3" s="284"/>
      <c r="FMU3" s="284"/>
      <c r="FMV3" s="284"/>
      <c r="FMW3" s="284"/>
      <c r="FMX3" s="284"/>
      <c r="FMY3" s="284"/>
      <c r="FMZ3" s="284"/>
      <c r="FNA3" s="284"/>
      <c r="FNB3" s="284"/>
      <c r="FNC3" s="284"/>
      <c r="FND3" s="284"/>
      <c r="FNE3" s="284"/>
      <c r="FNF3" s="284"/>
      <c r="FNG3" s="284"/>
      <c r="FNH3" s="284"/>
      <c r="FNI3" s="284"/>
      <c r="FNJ3" s="284"/>
      <c r="FNK3" s="284"/>
      <c r="FNL3" s="284"/>
      <c r="FNM3" s="284"/>
      <c r="FNN3" s="284"/>
      <c r="FNO3" s="284"/>
      <c r="FNP3" s="284"/>
      <c r="FNQ3" s="284"/>
      <c r="FNR3" s="284"/>
      <c r="FNS3" s="284"/>
      <c r="FNT3" s="284"/>
      <c r="FNU3" s="284"/>
      <c r="FNV3" s="284"/>
      <c r="FNW3" s="284"/>
      <c r="FNX3" s="284"/>
      <c r="FNY3" s="284"/>
      <c r="FNZ3" s="284"/>
      <c r="FOA3" s="284"/>
      <c r="FOB3" s="284"/>
      <c r="FOC3" s="284"/>
      <c r="FOD3" s="284"/>
      <c r="FOE3" s="284"/>
      <c r="FOF3" s="284"/>
      <c r="FOG3" s="284"/>
      <c r="FOH3" s="284"/>
      <c r="FOI3" s="284"/>
      <c r="FOJ3" s="284"/>
      <c r="FOK3" s="284"/>
      <c r="FOL3" s="284"/>
      <c r="FOM3" s="284"/>
      <c r="FON3" s="284"/>
      <c r="FOO3" s="284"/>
      <c r="FOP3" s="284"/>
      <c r="FOQ3" s="284"/>
      <c r="FOR3" s="284"/>
      <c r="FOS3" s="284"/>
      <c r="FOT3" s="284"/>
      <c r="FOU3" s="284"/>
      <c r="FOV3" s="284"/>
      <c r="FOW3" s="284"/>
      <c r="FOX3" s="284"/>
      <c r="FOY3" s="284"/>
      <c r="FOZ3" s="284"/>
      <c r="FPA3" s="284"/>
      <c r="FPB3" s="284"/>
      <c r="FPC3" s="284"/>
      <c r="FPD3" s="284"/>
      <c r="FPE3" s="284"/>
      <c r="FPF3" s="284"/>
      <c r="FPG3" s="284"/>
      <c r="FPH3" s="284"/>
      <c r="FPI3" s="284"/>
      <c r="FPJ3" s="284"/>
      <c r="FPK3" s="284"/>
      <c r="FPL3" s="284"/>
      <c r="FPM3" s="284"/>
      <c r="FPN3" s="284"/>
      <c r="FPO3" s="284"/>
      <c r="FPP3" s="284"/>
      <c r="FPQ3" s="284"/>
      <c r="FPR3" s="284"/>
      <c r="FPS3" s="284"/>
      <c r="FPT3" s="284"/>
      <c r="FPU3" s="284"/>
      <c r="FPV3" s="284"/>
      <c r="FPW3" s="284"/>
      <c r="FPX3" s="284"/>
      <c r="FPY3" s="284"/>
      <c r="FPZ3" s="284"/>
      <c r="FQA3" s="284"/>
      <c r="FQB3" s="284"/>
      <c r="FQC3" s="284"/>
      <c r="FQD3" s="284"/>
      <c r="FQE3" s="284"/>
      <c r="FQF3" s="284"/>
      <c r="FQG3" s="284"/>
      <c r="FQH3" s="284"/>
      <c r="FQI3" s="284"/>
      <c r="FQJ3" s="284"/>
      <c r="FQK3" s="284"/>
      <c r="FQL3" s="284"/>
      <c r="FQM3" s="284"/>
      <c r="FQN3" s="284"/>
      <c r="FQO3" s="284"/>
      <c r="FQP3" s="284"/>
      <c r="FQQ3" s="284"/>
      <c r="FQR3" s="284"/>
      <c r="FQS3" s="284"/>
      <c r="FQT3" s="284"/>
      <c r="FQU3" s="284"/>
      <c r="FQV3" s="284"/>
      <c r="FQW3" s="284"/>
      <c r="FQX3" s="284"/>
      <c r="FQY3" s="284"/>
      <c r="FQZ3" s="284"/>
      <c r="FRA3" s="284"/>
      <c r="FRB3" s="284"/>
      <c r="FRC3" s="284"/>
      <c r="FRD3" s="284"/>
      <c r="FRE3" s="284"/>
      <c r="FRF3" s="284"/>
      <c r="FRG3" s="284"/>
      <c r="FRH3" s="284"/>
      <c r="FRI3" s="284"/>
      <c r="FRJ3" s="284"/>
      <c r="FRK3" s="284"/>
      <c r="FRL3" s="284"/>
      <c r="FRM3" s="284"/>
      <c r="FRN3" s="284"/>
      <c r="FRO3" s="284"/>
      <c r="FRP3" s="284"/>
      <c r="FRQ3" s="284"/>
      <c r="FRR3" s="284"/>
      <c r="FRS3" s="284"/>
      <c r="FRT3" s="284"/>
      <c r="FRU3" s="284"/>
      <c r="FRV3" s="284"/>
      <c r="FRW3" s="284"/>
      <c r="FRX3" s="284"/>
      <c r="FRY3" s="284"/>
      <c r="FRZ3" s="284"/>
      <c r="FSA3" s="284"/>
      <c r="FSB3" s="284"/>
      <c r="FSC3" s="284"/>
      <c r="FSD3" s="284"/>
      <c r="FSE3" s="284"/>
      <c r="FSF3" s="284"/>
      <c r="FSG3" s="284"/>
      <c r="FSH3" s="284"/>
      <c r="FSI3" s="284"/>
      <c r="FSJ3" s="284"/>
      <c r="FSK3" s="284"/>
      <c r="FSL3" s="284"/>
      <c r="FSM3" s="284"/>
      <c r="FSN3" s="284"/>
      <c r="FSO3" s="284"/>
      <c r="FSP3" s="284"/>
      <c r="FSQ3" s="284"/>
      <c r="FSR3" s="284"/>
      <c r="FSS3" s="284"/>
      <c r="FST3" s="284"/>
      <c r="FSU3" s="284"/>
      <c r="FSV3" s="284"/>
      <c r="FSW3" s="284"/>
      <c r="FSX3" s="284"/>
      <c r="FSY3" s="284"/>
      <c r="FSZ3" s="284"/>
      <c r="FTA3" s="284"/>
      <c r="FTB3" s="284"/>
      <c r="FTC3" s="284"/>
      <c r="FTD3" s="284"/>
      <c r="FTE3" s="284"/>
      <c r="FTF3" s="284"/>
      <c r="FTG3" s="284"/>
      <c r="FTH3" s="284"/>
      <c r="FTI3" s="284"/>
      <c r="FTJ3" s="284"/>
      <c r="FTK3" s="284"/>
      <c r="FTL3" s="284"/>
      <c r="FTM3" s="284"/>
      <c r="FTN3" s="284"/>
      <c r="FTO3" s="284"/>
      <c r="FTP3" s="284"/>
      <c r="FTQ3" s="284"/>
      <c r="FTR3" s="284"/>
      <c r="FTS3" s="284"/>
      <c r="FTT3" s="284"/>
      <c r="FTU3" s="284"/>
      <c r="FTV3" s="284"/>
      <c r="FTW3" s="284"/>
      <c r="FTX3" s="284"/>
      <c r="FTY3" s="284"/>
      <c r="FTZ3" s="284"/>
      <c r="FUA3" s="284"/>
      <c r="FUB3" s="284"/>
      <c r="FUC3" s="284"/>
      <c r="FUD3" s="284"/>
      <c r="FUE3" s="284"/>
      <c r="FUF3" s="284"/>
      <c r="FUG3" s="284"/>
      <c r="FUH3" s="284"/>
      <c r="FUI3" s="284"/>
      <c r="FUJ3" s="284"/>
      <c r="FUK3" s="284"/>
      <c r="FUL3" s="284"/>
      <c r="FUM3" s="284"/>
      <c r="FUN3" s="284"/>
      <c r="FUO3" s="284"/>
      <c r="FUP3" s="284"/>
      <c r="FUQ3" s="284"/>
      <c r="FUR3" s="284"/>
      <c r="FUS3" s="284"/>
      <c r="FUT3" s="284"/>
      <c r="FUU3" s="284"/>
      <c r="FUV3" s="284"/>
      <c r="FUW3" s="284"/>
      <c r="FUX3" s="284"/>
      <c r="FUY3" s="284"/>
      <c r="FUZ3" s="284"/>
      <c r="FVA3" s="284"/>
      <c r="FVB3" s="284"/>
      <c r="FVC3" s="284"/>
      <c r="FVD3" s="284"/>
      <c r="FVE3" s="284"/>
      <c r="FVF3" s="284"/>
      <c r="FVG3" s="284"/>
      <c r="FVH3" s="284"/>
      <c r="FVI3" s="284"/>
      <c r="FVJ3" s="284"/>
      <c r="FVK3" s="284"/>
      <c r="FVL3" s="284"/>
      <c r="FVM3" s="284"/>
      <c r="FVN3" s="284"/>
      <c r="FVO3" s="284"/>
      <c r="FVP3" s="284"/>
      <c r="FVQ3" s="284"/>
      <c r="FVR3" s="284"/>
      <c r="FVS3" s="284"/>
      <c r="FVT3" s="284"/>
      <c r="FVU3" s="284"/>
      <c r="FVV3" s="284"/>
      <c r="FVW3" s="284"/>
      <c r="FVX3" s="284"/>
      <c r="FVY3" s="284"/>
      <c r="FVZ3" s="284"/>
      <c r="FWA3" s="284"/>
      <c r="FWB3" s="284"/>
      <c r="FWC3" s="284"/>
      <c r="FWD3" s="284"/>
      <c r="FWE3" s="284"/>
      <c r="FWF3" s="284"/>
      <c r="FWG3" s="284"/>
      <c r="FWH3" s="284"/>
      <c r="FWI3" s="284"/>
      <c r="FWJ3" s="284"/>
      <c r="FWK3" s="284"/>
      <c r="FWL3" s="284"/>
      <c r="FWM3" s="284"/>
      <c r="FWN3" s="284"/>
      <c r="FWO3" s="284"/>
      <c r="FWP3" s="284"/>
      <c r="FWQ3" s="284"/>
      <c r="FWR3" s="284"/>
      <c r="FWS3" s="284"/>
      <c r="FWT3" s="284"/>
      <c r="FWU3" s="284"/>
      <c r="FWV3" s="284"/>
      <c r="FWW3" s="284"/>
      <c r="FWX3" s="284"/>
      <c r="FWY3" s="284"/>
      <c r="FWZ3" s="284"/>
      <c r="FXA3" s="284"/>
      <c r="FXB3" s="284"/>
      <c r="FXC3" s="284"/>
      <c r="FXD3" s="284"/>
      <c r="FXE3" s="284"/>
      <c r="FXF3" s="284"/>
      <c r="FXG3" s="284"/>
      <c r="FXH3" s="284"/>
      <c r="FXI3" s="284"/>
      <c r="FXJ3" s="284"/>
      <c r="FXK3" s="284"/>
      <c r="FXL3" s="284"/>
      <c r="FXM3" s="284"/>
      <c r="FXN3" s="284"/>
      <c r="FXO3" s="284"/>
      <c r="FXP3" s="284"/>
      <c r="FXQ3" s="284"/>
      <c r="FXR3" s="284"/>
      <c r="FXS3" s="284"/>
      <c r="FXT3" s="284"/>
      <c r="FXU3" s="284"/>
      <c r="FXV3" s="284"/>
      <c r="FXW3" s="284"/>
      <c r="FXX3" s="284"/>
      <c r="FXY3" s="284"/>
      <c r="FXZ3" s="284"/>
      <c r="FYA3" s="284"/>
      <c r="FYB3" s="284"/>
      <c r="FYC3" s="284"/>
      <c r="FYD3" s="284"/>
      <c r="FYE3" s="284"/>
      <c r="FYF3" s="284"/>
      <c r="FYG3" s="284"/>
      <c r="FYH3" s="284"/>
      <c r="FYI3" s="284"/>
      <c r="FYJ3" s="284"/>
      <c r="FYK3" s="284"/>
      <c r="FYL3" s="284"/>
      <c r="FYM3" s="284"/>
      <c r="FYN3" s="284"/>
      <c r="FYO3" s="284"/>
      <c r="FYP3" s="284"/>
      <c r="FYQ3" s="284"/>
      <c r="FYR3" s="284"/>
      <c r="FYS3" s="284"/>
      <c r="FYT3" s="284"/>
      <c r="FYU3" s="284"/>
      <c r="FYV3" s="284"/>
      <c r="FYW3" s="284"/>
      <c r="FYX3" s="284"/>
      <c r="FYY3" s="284"/>
      <c r="FYZ3" s="284"/>
      <c r="FZA3" s="284"/>
      <c r="FZB3" s="284"/>
      <c r="FZC3" s="284"/>
      <c r="FZD3" s="284"/>
      <c r="FZE3" s="284"/>
      <c r="FZF3" s="284"/>
      <c r="FZG3" s="284"/>
      <c r="FZH3" s="284"/>
      <c r="FZI3" s="284"/>
      <c r="FZJ3" s="284"/>
      <c r="FZK3" s="284"/>
      <c r="FZL3" s="284"/>
      <c r="FZM3" s="284"/>
      <c r="FZN3" s="284"/>
      <c r="FZO3" s="284"/>
      <c r="FZP3" s="284"/>
      <c r="FZQ3" s="284"/>
      <c r="FZR3" s="284"/>
      <c r="FZS3" s="284"/>
      <c r="FZT3" s="284"/>
      <c r="FZU3" s="284"/>
      <c r="FZV3" s="284"/>
      <c r="FZW3" s="284"/>
      <c r="FZX3" s="284"/>
      <c r="FZY3" s="284"/>
      <c r="FZZ3" s="284"/>
      <c r="GAA3" s="284"/>
      <c r="GAB3" s="284"/>
      <c r="GAC3" s="284"/>
      <c r="GAD3" s="284"/>
      <c r="GAE3" s="284"/>
      <c r="GAF3" s="284"/>
      <c r="GAG3" s="284"/>
      <c r="GAH3" s="284"/>
      <c r="GAI3" s="284"/>
      <c r="GAJ3" s="284"/>
      <c r="GAK3" s="284"/>
      <c r="GAL3" s="284"/>
      <c r="GAM3" s="284"/>
      <c r="GAN3" s="284"/>
      <c r="GAO3" s="284"/>
      <c r="GAP3" s="284"/>
      <c r="GAQ3" s="284"/>
      <c r="GAR3" s="284"/>
      <c r="GAS3" s="284"/>
      <c r="GAT3" s="284"/>
      <c r="GAU3" s="284"/>
      <c r="GAV3" s="284"/>
      <c r="GAW3" s="284"/>
      <c r="GAX3" s="284"/>
      <c r="GAY3" s="284"/>
      <c r="GAZ3" s="284"/>
      <c r="GBA3" s="284"/>
      <c r="GBB3" s="284"/>
      <c r="GBC3" s="284"/>
      <c r="GBD3" s="284"/>
      <c r="GBE3" s="284"/>
      <c r="GBF3" s="284"/>
      <c r="GBG3" s="284"/>
      <c r="GBH3" s="284"/>
      <c r="GBI3" s="284"/>
      <c r="GBJ3" s="284"/>
      <c r="GBK3" s="284"/>
      <c r="GBL3" s="284"/>
      <c r="GBM3" s="284"/>
      <c r="GBN3" s="284"/>
      <c r="GBO3" s="284"/>
      <c r="GBP3" s="284"/>
      <c r="GBQ3" s="284"/>
      <c r="GBR3" s="284"/>
      <c r="GBS3" s="284"/>
      <c r="GBT3" s="284"/>
      <c r="GBU3" s="284"/>
      <c r="GBV3" s="284"/>
      <c r="GBW3" s="284"/>
      <c r="GBX3" s="284"/>
      <c r="GBY3" s="284"/>
      <c r="GBZ3" s="284"/>
      <c r="GCA3" s="284"/>
      <c r="GCB3" s="284"/>
      <c r="GCC3" s="284"/>
      <c r="GCD3" s="284"/>
      <c r="GCE3" s="284"/>
      <c r="GCF3" s="284"/>
      <c r="GCG3" s="284"/>
      <c r="GCH3" s="284"/>
      <c r="GCI3" s="284"/>
      <c r="GCJ3" s="284"/>
      <c r="GCK3" s="284"/>
      <c r="GCL3" s="284"/>
      <c r="GCM3" s="284"/>
      <c r="GCN3" s="284"/>
      <c r="GCO3" s="284"/>
      <c r="GCP3" s="284"/>
      <c r="GCQ3" s="284"/>
      <c r="GCR3" s="284"/>
      <c r="GCS3" s="284"/>
      <c r="GCT3" s="284"/>
      <c r="GCU3" s="284"/>
      <c r="GCV3" s="284"/>
      <c r="GCW3" s="284"/>
      <c r="GCX3" s="284"/>
      <c r="GCY3" s="284"/>
      <c r="GCZ3" s="284"/>
      <c r="GDA3" s="284"/>
      <c r="GDB3" s="284"/>
      <c r="GDC3" s="284"/>
      <c r="GDD3" s="284"/>
      <c r="GDE3" s="284"/>
      <c r="GDF3" s="284"/>
      <c r="GDG3" s="284"/>
      <c r="GDH3" s="284"/>
      <c r="GDI3" s="284"/>
      <c r="GDJ3" s="284"/>
      <c r="GDK3" s="284"/>
      <c r="GDL3" s="284"/>
      <c r="GDM3" s="284"/>
      <c r="GDN3" s="284"/>
      <c r="GDO3" s="284"/>
      <c r="GDP3" s="284"/>
      <c r="GDQ3" s="284"/>
      <c r="GDR3" s="284"/>
      <c r="GDS3" s="284"/>
      <c r="GDT3" s="284"/>
      <c r="GDU3" s="284"/>
      <c r="GDV3" s="284"/>
      <c r="GDW3" s="284"/>
      <c r="GDX3" s="284"/>
      <c r="GDY3" s="284"/>
      <c r="GDZ3" s="284"/>
      <c r="GEA3" s="284"/>
      <c r="GEB3" s="284"/>
      <c r="GEC3" s="284"/>
      <c r="GED3" s="284"/>
      <c r="GEE3" s="284"/>
      <c r="GEF3" s="284"/>
      <c r="GEG3" s="284"/>
      <c r="GEH3" s="284"/>
      <c r="GEI3" s="284"/>
      <c r="GEJ3" s="284"/>
      <c r="GEK3" s="284"/>
      <c r="GEL3" s="284"/>
      <c r="GEM3" s="284"/>
      <c r="GEN3" s="284"/>
      <c r="GEO3" s="284"/>
      <c r="GEP3" s="284"/>
      <c r="GEQ3" s="284"/>
      <c r="GER3" s="284"/>
      <c r="GES3" s="284"/>
      <c r="GET3" s="284"/>
      <c r="GEU3" s="284"/>
      <c r="GEV3" s="284"/>
      <c r="GEW3" s="284"/>
      <c r="GEX3" s="284"/>
      <c r="GEY3" s="284"/>
      <c r="GEZ3" s="284"/>
      <c r="GFA3" s="284"/>
      <c r="GFB3" s="284"/>
      <c r="GFC3" s="284"/>
      <c r="GFD3" s="284"/>
      <c r="GFE3" s="284"/>
      <c r="GFF3" s="284"/>
      <c r="GFG3" s="284"/>
      <c r="GFH3" s="284"/>
      <c r="GFI3" s="284"/>
      <c r="GFJ3" s="284"/>
      <c r="GFK3" s="284"/>
      <c r="GFL3" s="284"/>
      <c r="GFM3" s="284"/>
      <c r="GFN3" s="284"/>
      <c r="GFO3" s="284"/>
      <c r="GFP3" s="284"/>
      <c r="GFQ3" s="284"/>
      <c r="GFR3" s="284"/>
      <c r="GFS3" s="284"/>
      <c r="GFT3" s="284"/>
      <c r="GFU3" s="284"/>
      <c r="GFV3" s="284"/>
      <c r="GFW3" s="284"/>
      <c r="GFX3" s="284"/>
      <c r="GFY3" s="284"/>
      <c r="GFZ3" s="284"/>
      <c r="GGA3" s="284"/>
      <c r="GGB3" s="284"/>
      <c r="GGC3" s="284"/>
      <c r="GGD3" s="284"/>
      <c r="GGE3" s="284"/>
      <c r="GGF3" s="284"/>
      <c r="GGG3" s="284"/>
      <c r="GGH3" s="284"/>
      <c r="GGI3" s="284"/>
      <c r="GGJ3" s="284"/>
      <c r="GGK3" s="284"/>
      <c r="GGL3" s="284"/>
      <c r="GGM3" s="284"/>
      <c r="GGN3" s="284"/>
      <c r="GGO3" s="284"/>
      <c r="GGP3" s="284"/>
      <c r="GGQ3" s="284"/>
      <c r="GGR3" s="284"/>
      <c r="GGS3" s="284"/>
      <c r="GGT3" s="284"/>
      <c r="GGU3" s="284"/>
      <c r="GGV3" s="284"/>
      <c r="GGW3" s="284"/>
      <c r="GGX3" s="284"/>
      <c r="GGY3" s="284"/>
      <c r="GGZ3" s="284"/>
      <c r="GHA3" s="284"/>
      <c r="GHB3" s="284"/>
      <c r="GHC3" s="284"/>
      <c r="GHD3" s="284"/>
      <c r="GHE3" s="284"/>
      <c r="GHF3" s="284"/>
      <c r="GHG3" s="284"/>
      <c r="GHH3" s="284"/>
      <c r="GHI3" s="284"/>
      <c r="GHJ3" s="284"/>
      <c r="GHK3" s="284"/>
      <c r="GHL3" s="284"/>
      <c r="GHM3" s="284"/>
      <c r="GHN3" s="284"/>
      <c r="GHO3" s="284"/>
      <c r="GHP3" s="284"/>
      <c r="GHQ3" s="284"/>
      <c r="GHR3" s="284"/>
      <c r="GHS3" s="284"/>
      <c r="GHT3" s="284"/>
      <c r="GHU3" s="284"/>
      <c r="GHV3" s="284"/>
      <c r="GHW3" s="284"/>
      <c r="GHX3" s="284"/>
      <c r="GHY3" s="284"/>
      <c r="GHZ3" s="284"/>
      <c r="GIA3" s="284"/>
      <c r="GIB3" s="284"/>
      <c r="GIC3" s="284"/>
      <c r="GID3" s="284"/>
      <c r="GIE3" s="284"/>
      <c r="GIF3" s="284"/>
      <c r="GIG3" s="284"/>
      <c r="GIH3" s="284"/>
      <c r="GII3" s="284"/>
      <c r="GIJ3" s="284"/>
      <c r="GIK3" s="284"/>
      <c r="GIL3" s="284"/>
      <c r="GIM3" s="284"/>
      <c r="GIN3" s="284"/>
      <c r="GIO3" s="284"/>
      <c r="GIP3" s="284"/>
      <c r="GIQ3" s="284"/>
      <c r="GIR3" s="284"/>
      <c r="GIS3" s="284"/>
      <c r="GIT3" s="284"/>
      <c r="GIU3" s="284"/>
      <c r="GIV3" s="284"/>
      <c r="GIW3" s="284"/>
      <c r="GIX3" s="284"/>
      <c r="GIY3" s="284"/>
      <c r="GIZ3" s="284"/>
      <c r="GJA3" s="284"/>
      <c r="GJB3" s="284"/>
      <c r="GJC3" s="284"/>
      <c r="GJD3" s="284"/>
      <c r="GJE3" s="284"/>
      <c r="GJF3" s="284"/>
      <c r="GJG3" s="284"/>
      <c r="GJH3" s="284"/>
      <c r="GJI3" s="284"/>
      <c r="GJJ3" s="284"/>
      <c r="GJK3" s="284"/>
      <c r="GJL3" s="284"/>
      <c r="GJM3" s="284"/>
      <c r="GJN3" s="284"/>
      <c r="GJO3" s="284"/>
      <c r="GJP3" s="284"/>
      <c r="GJQ3" s="284"/>
      <c r="GJR3" s="284"/>
      <c r="GJS3" s="284"/>
      <c r="GJT3" s="284"/>
      <c r="GJU3" s="284"/>
      <c r="GJV3" s="284"/>
      <c r="GJW3" s="284"/>
      <c r="GJX3" s="284"/>
      <c r="GJY3" s="284"/>
      <c r="GJZ3" s="284"/>
      <c r="GKA3" s="284"/>
      <c r="GKB3" s="284"/>
      <c r="GKC3" s="284"/>
      <c r="GKD3" s="284"/>
      <c r="GKE3" s="284"/>
      <c r="GKF3" s="284"/>
      <c r="GKG3" s="284"/>
      <c r="GKH3" s="284"/>
      <c r="GKI3" s="284"/>
      <c r="GKJ3" s="284"/>
      <c r="GKK3" s="284"/>
      <c r="GKL3" s="284"/>
      <c r="GKM3" s="284"/>
      <c r="GKN3" s="284"/>
      <c r="GKO3" s="284"/>
      <c r="GKP3" s="284"/>
      <c r="GKQ3" s="284"/>
      <c r="GKR3" s="284"/>
      <c r="GKS3" s="284"/>
      <c r="GKT3" s="284"/>
      <c r="GKU3" s="284"/>
      <c r="GKV3" s="284"/>
      <c r="GKW3" s="284"/>
      <c r="GKX3" s="284"/>
      <c r="GKY3" s="284"/>
      <c r="GKZ3" s="284"/>
      <c r="GLA3" s="284"/>
      <c r="GLB3" s="284"/>
      <c r="GLC3" s="284"/>
      <c r="GLD3" s="284"/>
      <c r="GLE3" s="284"/>
      <c r="GLF3" s="284"/>
      <c r="GLG3" s="284"/>
      <c r="GLH3" s="284"/>
      <c r="GLI3" s="284"/>
      <c r="GLJ3" s="284"/>
      <c r="GLK3" s="284"/>
      <c r="GLL3" s="284"/>
      <c r="GLM3" s="284"/>
      <c r="GLN3" s="284"/>
      <c r="GLO3" s="284"/>
      <c r="GLP3" s="284"/>
      <c r="GLQ3" s="284"/>
      <c r="GLR3" s="284"/>
      <c r="GLS3" s="284"/>
      <c r="GLT3" s="284"/>
      <c r="GLU3" s="284"/>
      <c r="GLV3" s="284"/>
      <c r="GLW3" s="284"/>
      <c r="GLX3" s="284"/>
      <c r="GLY3" s="284"/>
      <c r="GLZ3" s="284"/>
      <c r="GMA3" s="284"/>
      <c r="GMB3" s="284"/>
      <c r="GMC3" s="284"/>
      <c r="GMD3" s="284"/>
      <c r="GME3" s="284"/>
      <c r="GMF3" s="284"/>
      <c r="GMG3" s="284"/>
      <c r="GMH3" s="284"/>
      <c r="GMI3" s="284"/>
      <c r="GMJ3" s="284"/>
      <c r="GMK3" s="284"/>
      <c r="GML3" s="284"/>
      <c r="GMM3" s="284"/>
      <c r="GMN3" s="284"/>
      <c r="GMO3" s="284"/>
      <c r="GMP3" s="284"/>
      <c r="GMQ3" s="284"/>
      <c r="GMR3" s="284"/>
      <c r="GMS3" s="284"/>
      <c r="GMT3" s="284"/>
      <c r="GMU3" s="284"/>
      <c r="GMV3" s="284"/>
      <c r="GMW3" s="284"/>
      <c r="GMX3" s="284"/>
      <c r="GMY3" s="284"/>
      <c r="GMZ3" s="284"/>
      <c r="GNA3" s="284"/>
      <c r="GNB3" s="284"/>
      <c r="GNC3" s="284"/>
      <c r="GND3" s="284"/>
      <c r="GNE3" s="284"/>
      <c r="GNF3" s="284"/>
      <c r="GNG3" s="284"/>
      <c r="GNH3" s="284"/>
      <c r="GNI3" s="284"/>
      <c r="GNJ3" s="284"/>
      <c r="GNK3" s="284"/>
      <c r="GNL3" s="284"/>
      <c r="GNM3" s="284"/>
      <c r="GNN3" s="284"/>
      <c r="GNO3" s="284"/>
      <c r="GNP3" s="284"/>
      <c r="GNQ3" s="284"/>
      <c r="GNR3" s="284"/>
      <c r="GNS3" s="284"/>
      <c r="GNT3" s="284"/>
      <c r="GNU3" s="284"/>
      <c r="GNV3" s="284"/>
      <c r="GNW3" s="284"/>
      <c r="GNX3" s="284"/>
      <c r="GNY3" s="284"/>
      <c r="GNZ3" s="284"/>
      <c r="GOA3" s="284"/>
      <c r="GOB3" s="284"/>
      <c r="GOC3" s="284"/>
      <c r="GOD3" s="284"/>
      <c r="GOE3" s="284"/>
      <c r="GOF3" s="284"/>
      <c r="GOG3" s="284"/>
      <c r="GOH3" s="284"/>
      <c r="GOI3" s="284"/>
      <c r="GOJ3" s="284"/>
      <c r="GOK3" s="284"/>
      <c r="GOL3" s="284"/>
      <c r="GOM3" s="284"/>
      <c r="GON3" s="284"/>
      <c r="GOO3" s="284"/>
      <c r="GOP3" s="284"/>
      <c r="GOQ3" s="284"/>
      <c r="GOR3" s="284"/>
      <c r="GOS3" s="284"/>
      <c r="GOT3" s="284"/>
      <c r="GOU3" s="284"/>
      <c r="GOV3" s="284"/>
      <c r="GOW3" s="284"/>
      <c r="GOX3" s="284"/>
      <c r="GOY3" s="284"/>
      <c r="GOZ3" s="284"/>
      <c r="GPA3" s="284"/>
      <c r="GPB3" s="284"/>
      <c r="GPC3" s="284"/>
      <c r="GPD3" s="284"/>
      <c r="GPE3" s="284"/>
      <c r="GPF3" s="284"/>
      <c r="GPG3" s="284"/>
      <c r="GPH3" s="284"/>
      <c r="GPI3" s="284"/>
      <c r="GPJ3" s="284"/>
      <c r="GPK3" s="284"/>
      <c r="GPL3" s="284"/>
      <c r="GPM3" s="284"/>
      <c r="GPN3" s="284"/>
      <c r="GPO3" s="284"/>
      <c r="GPP3" s="284"/>
      <c r="GPQ3" s="284"/>
      <c r="GPR3" s="284"/>
      <c r="GPS3" s="284"/>
      <c r="GPT3" s="284"/>
      <c r="GPU3" s="284"/>
      <c r="GPV3" s="284"/>
      <c r="GPW3" s="284"/>
      <c r="GPX3" s="284"/>
      <c r="GPY3" s="284"/>
      <c r="GPZ3" s="284"/>
      <c r="GQA3" s="284"/>
      <c r="GQB3" s="284"/>
      <c r="GQC3" s="284"/>
      <c r="GQD3" s="284"/>
      <c r="GQE3" s="284"/>
      <c r="GQF3" s="284"/>
      <c r="GQG3" s="284"/>
      <c r="GQH3" s="284"/>
      <c r="GQI3" s="284"/>
      <c r="GQJ3" s="284"/>
      <c r="GQK3" s="284"/>
      <c r="GQL3" s="284"/>
      <c r="GQM3" s="284"/>
      <c r="GQN3" s="284"/>
      <c r="GQO3" s="284"/>
      <c r="GQP3" s="284"/>
      <c r="GQQ3" s="284"/>
      <c r="GQR3" s="284"/>
      <c r="GQS3" s="284"/>
      <c r="GQT3" s="284"/>
      <c r="GQU3" s="284"/>
      <c r="GQV3" s="284"/>
      <c r="GQW3" s="284"/>
      <c r="GQX3" s="284"/>
      <c r="GQY3" s="284"/>
      <c r="GQZ3" s="284"/>
      <c r="GRA3" s="284"/>
      <c r="GRB3" s="284"/>
      <c r="GRC3" s="284"/>
      <c r="GRD3" s="284"/>
      <c r="GRE3" s="284"/>
      <c r="GRF3" s="284"/>
      <c r="GRG3" s="284"/>
      <c r="GRH3" s="284"/>
      <c r="GRI3" s="284"/>
      <c r="GRJ3" s="284"/>
      <c r="GRK3" s="284"/>
      <c r="GRL3" s="284"/>
      <c r="GRM3" s="284"/>
      <c r="GRN3" s="284"/>
      <c r="GRO3" s="284"/>
      <c r="GRP3" s="284"/>
      <c r="GRQ3" s="284"/>
      <c r="GRR3" s="284"/>
      <c r="GRS3" s="284"/>
      <c r="GRT3" s="284"/>
      <c r="GRU3" s="284"/>
      <c r="GRV3" s="284"/>
      <c r="GRW3" s="284"/>
      <c r="GRX3" s="284"/>
      <c r="GRY3" s="284"/>
      <c r="GRZ3" s="284"/>
      <c r="GSA3" s="284"/>
      <c r="GSB3" s="284"/>
      <c r="GSC3" s="284"/>
      <c r="GSD3" s="284"/>
      <c r="GSE3" s="284"/>
      <c r="GSF3" s="284"/>
      <c r="GSG3" s="284"/>
      <c r="GSH3" s="284"/>
      <c r="GSI3" s="284"/>
      <c r="GSJ3" s="284"/>
      <c r="GSK3" s="284"/>
      <c r="GSL3" s="284"/>
      <c r="GSM3" s="284"/>
      <c r="GSN3" s="284"/>
      <c r="GSO3" s="284"/>
      <c r="GSP3" s="284"/>
      <c r="GSQ3" s="284"/>
      <c r="GSR3" s="284"/>
      <c r="GSS3" s="284"/>
      <c r="GST3" s="284"/>
      <c r="GSU3" s="284"/>
      <c r="GSV3" s="284"/>
      <c r="GSW3" s="284"/>
      <c r="GSX3" s="284"/>
      <c r="GSY3" s="284"/>
      <c r="GSZ3" s="284"/>
      <c r="GTA3" s="284"/>
      <c r="GTB3" s="284"/>
      <c r="GTC3" s="284"/>
      <c r="GTD3" s="284"/>
      <c r="GTE3" s="284"/>
      <c r="GTF3" s="284"/>
      <c r="GTG3" s="284"/>
      <c r="GTH3" s="284"/>
      <c r="GTI3" s="284"/>
      <c r="GTJ3" s="284"/>
      <c r="GTK3" s="284"/>
      <c r="GTL3" s="284"/>
      <c r="GTM3" s="284"/>
      <c r="GTN3" s="284"/>
      <c r="GTO3" s="284"/>
      <c r="GTP3" s="284"/>
      <c r="GTQ3" s="284"/>
      <c r="GTR3" s="284"/>
      <c r="GTS3" s="284"/>
      <c r="GTT3" s="284"/>
      <c r="GTU3" s="284"/>
      <c r="GTV3" s="284"/>
      <c r="GTW3" s="284"/>
      <c r="GTX3" s="284"/>
      <c r="GTY3" s="284"/>
      <c r="GTZ3" s="284"/>
      <c r="GUA3" s="284"/>
      <c r="GUB3" s="284"/>
      <c r="GUC3" s="284"/>
      <c r="GUD3" s="284"/>
      <c r="GUE3" s="284"/>
      <c r="GUF3" s="284"/>
      <c r="GUG3" s="284"/>
      <c r="GUH3" s="284"/>
      <c r="GUI3" s="284"/>
      <c r="GUJ3" s="284"/>
      <c r="GUK3" s="284"/>
      <c r="GUL3" s="284"/>
      <c r="GUM3" s="284"/>
      <c r="GUN3" s="284"/>
      <c r="GUO3" s="284"/>
      <c r="GUP3" s="284"/>
      <c r="GUQ3" s="284"/>
      <c r="GUR3" s="284"/>
      <c r="GUS3" s="284"/>
      <c r="GUT3" s="284"/>
      <c r="GUU3" s="284"/>
      <c r="GUV3" s="284"/>
      <c r="GUW3" s="284"/>
      <c r="GUX3" s="284"/>
      <c r="GUY3" s="284"/>
      <c r="GUZ3" s="284"/>
      <c r="GVA3" s="284"/>
      <c r="GVB3" s="284"/>
      <c r="GVC3" s="284"/>
      <c r="GVD3" s="284"/>
      <c r="GVE3" s="284"/>
      <c r="GVF3" s="284"/>
      <c r="GVG3" s="284"/>
      <c r="GVH3" s="284"/>
      <c r="GVI3" s="284"/>
      <c r="GVJ3" s="284"/>
      <c r="GVK3" s="284"/>
      <c r="GVL3" s="284"/>
      <c r="GVM3" s="284"/>
      <c r="GVN3" s="284"/>
      <c r="GVO3" s="284"/>
      <c r="GVP3" s="284"/>
      <c r="GVQ3" s="284"/>
      <c r="GVR3" s="284"/>
      <c r="GVS3" s="284"/>
      <c r="GVT3" s="284"/>
      <c r="GVU3" s="284"/>
      <c r="GVV3" s="284"/>
      <c r="GVW3" s="284"/>
      <c r="GVX3" s="284"/>
      <c r="GVY3" s="284"/>
      <c r="GVZ3" s="284"/>
      <c r="GWA3" s="284"/>
      <c r="GWB3" s="284"/>
      <c r="GWC3" s="284"/>
      <c r="GWD3" s="284"/>
      <c r="GWE3" s="284"/>
      <c r="GWF3" s="284"/>
      <c r="GWG3" s="284"/>
      <c r="GWH3" s="284"/>
      <c r="GWI3" s="284"/>
      <c r="GWJ3" s="284"/>
      <c r="GWK3" s="284"/>
      <c r="GWL3" s="284"/>
      <c r="GWM3" s="284"/>
      <c r="GWN3" s="284"/>
      <c r="GWO3" s="284"/>
      <c r="GWP3" s="284"/>
      <c r="GWQ3" s="284"/>
      <c r="GWR3" s="284"/>
      <c r="GWS3" s="284"/>
      <c r="GWT3" s="284"/>
      <c r="GWU3" s="284"/>
      <c r="GWV3" s="284"/>
      <c r="GWW3" s="284"/>
      <c r="GWX3" s="284"/>
      <c r="GWY3" s="284"/>
      <c r="GWZ3" s="284"/>
      <c r="GXA3" s="284"/>
      <c r="GXB3" s="284"/>
      <c r="GXC3" s="284"/>
      <c r="GXD3" s="284"/>
      <c r="GXE3" s="284"/>
      <c r="GXF3" s="284"/>
      <c r="GXG3" s="284"/>
      <c r="GXH3" s="284"/>
      <c r="GXI3" s="284"/>
      <c r="GXJ3" s="284"/>
      <c r="GXK3" s="284"/>
      <c r="GXL3" s="284"/>
      <c r="GXM3" s="284"/>
      <c r="GXN3" s="284"/>
      <c r="GXO3" s="284"/>
      <c r="GXP3" s="284"/>
      <c r="GXQ3" s="284"/>
      <c r="GXR3" s="284"/>
      <c r="GXS3" s="284"/>
      <c r="GXT3" s="284"/>
      <c r="GXU3" s="284"/>
      <c r="GXV3" s="284"/>
      <c r="GXW3" s="284"/>
      <c r="GXX3" s="284"/>
      <c r="GXY3" s="284"/>
      <c r="GXZ3" s="284"/>
      <c r="GYA3" s="284"/>
      <c r="GYB3" s="284"/>
      <c r="GYC3" s="284"/>
      <c r="GYD3" s="284"/>
      <c r="GYE3" s="284"/>
      <c r="GYF3" s="284"/>
      <c r="GYG3" s="284"/>
      <c r="GYH3" s="284"/>
      <c r="GYI3" s="284"/>
      <c r="GYJ3" s="284"/>
      <c r="GYK3" s="284"/>
      <c r="GYL3" s="284"/>
      <c r="GYM3" s="284"/>
      <c r="GYN3" s="284"/>
      <c r="GYO3" s="284"/>
      <c r="GYP3" s="284"/>
      <c r="GYQ3" s="284"/>
      <c r="GYR3" s="284"/>
      <c r="GYS3" s="284"/>
      <c r="GYT3" s="284"/>
      <c r="GYU3" s="284"/>
      <c r="GYV3" s="284"/>
      <c r="GYW3" s="284"/>
      <c r="GYX3" s="284"/>
      <c r="GYY3" s="284"/>
      <c r="GYZ3" s="284"/>
      <c r="GZA3" s="284"/>
      <c r="GZB3" s="284"/>
      <c r="GZC3" s="284"/>
      <c r="GZD3" s="284"/>
      <c r="GZE3" s="284"/>
      <c r="GZF3" s="284"/>
      <c r="GZG3" s="284"/>
      <c r="GZH3" s="284"/>
      <c r="GZI3" s="284"/>
      <c r="GZJ3" s="284"/>
      <c r="GZK3" s="284"/>
      <c r="GZL3" s="284"/>
      <c r="GZM3" s="284"/>
      <c r="GZN3" s="284"/>
      <c r="GZO3" s="284"/>
      <c r="GZP3" s="284"/>
      <c r="GZQ3" s="284"/>
      <c r="GZR3" s="284"/>
      <c r="GZS3" s="284"/>
      <c r="GZT3" s="284"/>
      <c r="GZU3" s="284"/>
      <c r="GZV3" s="284"/>
      <c r="GZW3" s="284"/>
      <c r="GZX3" s="284"/>
      <c r="GZY3" s="284"/>
      <c r="GZZ3" s="284"/>
      <c r="HAA3" s="284"/>
      <c r="HAB3" s="284"/>
      <c r="HAC3" s="284"/>
      <c r="HAD3" s="284"/>
      <c r="HAE3" s="284"/>
      <c r="HAF3" s="284"/>
      <c r="HAG3" s="284"/>
      <c r="HAH3" s="284"/>
      <c r="HAI3" s="284"/>
      <c r="HAJ3" s="284"/>
      <c r="HAK3" s="284"/>
      <c r="HAL3" s="284"/>
      <c r="HAM3" s="284"/>
      <c r="HAN3" s="284"/>
      <c r="HAO3" s="284"/>
      <c r="HAP3" s="284"/>
      <c r="HAQ3" s="284"/>
      <c r="HAR3" s="284"/>
      <c r="HAS3" s="284"/>
      <c r="HAT3" s="284"/>
      <c r="HAU3" s="284"/>
      <c r="HAV3" s="284"/>
      <c r="HAW3" s="284"/>
      <c r="HAX3" s="284"/>
      <c r="HAY3" s="284"/>
      <c r="HAZ3" s="284"/>
      <c r="HBA3" s="284"/>
      <c r="HBB3" s="284"/>
      <c r="HBC3" s="284"/>
      <c r="HBD3" s="284"/>
      <c r="HBE3" s="284"/>
      <c r="HBF3" s="284"/>
      <c r="HBG3" s="284"/>
      <c r="HBH3" s="284"/>
      <c r="HBI3" s="284"/>
      <c r="HBJ3" s="284"/>
      <c r="HBK3" s="284"/>
      <c r="HBL3" s="284"/>
      <c r="HBM3" s="284"/>
      <c r="HBN3" s="284"/>
      <c r="HBO3" s="284"/>
      <c r="HBP3" s="284"/>
      <c r="HBQ3" s="284"/>
      <c r="HBR3" s="284"/>
      <c r="HBS3" s="284"/>
      <c r="HBT3" s="284"/>
      <c r="HBU3" s="284"/>
      <c r="HBV3" s="284"/>
      <c r="HBW3" s="284"/>
      <c r="HBX3" s="284"/>
      <c r="HBY3" s="284"/>
      <c r="HBZ3" s="284"/>
      <c r="HCA3" s="284"/>
      <c r="HCB3" s="284"/>
      <c r="HCC3" s="284"/>
      <c r="HCD3" s="284"/>
      <c r="HCE3" s="284"/>
      <c r="HCF3" s="284"/>
      <c r="HCG3" s="284"/>
      <c r="HCH3" s="284"/>
      <c r="HCI3" s="284"/>
      <c r="HCJ3" s="284"/>
      <c r="HCK3" s="284"/>
      <c r="HCL3" s="284"/>
      <c r="HCM3" s="284"/>
      <c r="HCN3" s="284"/>
      <c r="HCO3" s="284"/>
      <c r="HCP3" s="284"/>
      <c r="HCQ3" s="284"/>
      <c r="HCR3" s="284"/>
      <c r="HCS3" s="284"/>
      <c r="HCT3" s="284"/>
      <c r="HCU3" s="284"/>
      <c r="HCV3" s="284"/>
      <c r="HCW3" s="284"/>
      <c r="HCX3" s="284"/>
      <c r="HCY3" s="284"/>
      <c r="HCZ3" s="284"/>
      <c r="HDA3" s="284"/>
      <c r="HDB3" s="284"/>
      <c r="HDC3" s="284"/>
      <c r="HDD3" s="284"/>
      <c r="HDE3" s="284"/>
      <c r="HDF3" s="284"/>
      <c r="HDG3" s="284"/>
      <c r="HDH3" s="284"/>
      <c r="HDI3" s="284"/>
      <c r="HDJ3" s="284"/>
      <c r="HDK3" s="284"/>
      <c r="HDL3" s="284"/>
      <c r="HDM3" s="284"/>
      <c r="HDN3" s="284"/>
      <c r="HDO3" s="284"/>
      <c r="HDP3" s="284"/>
      <c r="HDQ3" s="284"/>
      <c r="HDR3" s="284"/>
      <c r="HDS3" s="284"/>
      <c r="HDT3" s="284"/>
      <c r="HDU3" s="284"/>
      <c r="HDV3" s="284"/>
      <c r="HDW3" s="284"/>
      <c r="HDX3" s="284"/>
      <c r="HDY3" s="284"/>
      <c r="HDZ3" s="284"/>
      <c r="HEA3" s="284"/>
      <c r="HEB3" s="284"/>
      <c r="HEC3" s="284"/>
      <c r="HED3" s="284"/>
      <c r="HEE3" s="284"/>
      <c r="HEF3" s="284"/>
      <c r="HEG3" s="284"/>
      <c r="HEH3" s="284"/>
      <c r="HEI3" s="284"/>
      <c r="HEJ3" s="284"/>
      <c r="HEK3" s="284"/>
      <c r="HEL3" s="284"/>
      <c r="HEM3" s="284"/>
      <c r="HEN3" s="284"/>
      <c r="HEO3" s="284"/>
      <c r="HEP3" s="284"/>
      <c r="HEQ3" s="284"/>
      <c r="HER3" s="284"/>
      <c r="HES3" s="284"/>
      <c r="HET3" s="284"/>
      <c r="HEU3" s="284"/>
      <c r="HEV3" s="284"/>
      <c r="HEW3" s="284"/>
      <c r="HEX3" s="284"/>
      <c r="HEY3" s="284"/>
      <c r="HEZ3" s="284"/>
      <c r="HFA3" s="284"/>
      <c r="HFB3" s="284"/>
      <c r="HFC3" s="284"/>
      <c r="HFD3" s="284"/>
      <c r="HFE3" s="284"/>
      <c r="HFF3" s="284"/>
      <c r="HFG3" s="284"/>
      <c r="HFH3" s="284"/>
      <c r="HFI3" s="284"/>
      <c r="HFJ3" s="284"/>
      <c r="HFK3" s="284"/>
      <c r="HFL3" s="284"/>
      <c r="HFM3" s="284"/>
      <c r="HFN3" s="284"/>
      <c r="HFO3" s="284"/>
      <c r="HFP3" s="284"/>
      <c r="HFQ3" s="284"/>
      <c r="HFR3" s="284"/>
      <c r="HFS3" s="284"/>
      <c r="HFT3" s="284"/>
      <c r="HFU3" s="284"/>
      <c r="HFV3" s="284"/>
      <c r="HFW3" s="284"/>
      <c r="HFX3" s="284"/>
      <c r="HFY3" s="284"/>
      <c r="HFZ3" s="284"/>
      <c r="HGA3" s="284"/>
      <c r="HGB3" s="284"/>
      <c r="HGC3" s="284"/>
      <c r="HGD3" s="284"/>
      <c r="HGE3" s="284"/>
      <c r="HGF3" s="284"/>
      <c r="HGG3" s="284"/>
      <c r="HGH3" s="284"/>
      <c r="HGI3" s="284"/>
      <c r="HGJ3" s="284"/>
      <c r="HGK3" s="284"/>
      <c r="HGL3" s="284"/>
      <c r="HGM3" s="284"/>
      <c r="HGN3" s="284"/>
      <c r="HGO3" s="284"/>
      <c r="HGP3" s="284"/>
      <c r="HGQ3" s="284"/>
      <c r="HGR3" s="284"/>
      <c r="HGS3" s="284"/>
      <c r="HGT3" s="284"/>
      <c r="HGU3" s="284"/>
      <c r="HGV3" s="284"/>
      <c r="HGW3" s="284"/>
      <c r="HGX3" s="284"/>
      <c r="HGY3" s="284"/>
      <c r="HGZ3" s="284"/>
      <c r="HHA3" s="284"/>
      <c r="HHB3" s="284"/>
      <c r="HHC3" s="284"/>
      <c r="HHD3" s="284"/>
      <c r="HHE3" s="284"/>
      <c r="HHF3" s="284"/>
      <c r="HHG3" s="284"/>
      <c r="HHH3" s="284"/>
      <c r="HHI3" s="284"/>
      <c r="HHJ3" s="284"/>
      <c r="HHK3" s="284"/>
      <c r="HHL3" s="284"/>
      <c r="HHM3" s="284"/>
      <c r="HHN3" s="284"/>
      <c r="HHO3" s="284"/>
      <c r="HHP3" s="284"/>
      <c r="HHQ3" s="284"/>
      <c r="HHR3" s="284"/>
      <c r="HHS3" s="284"/>
      <c r="HHT3" s="284"/>
      <c r="HHU3" s="284"/>
      <c r="HHV3" s="284"/>
      <c r="HHW3" s="284"/>
      <c r="HHX3" s="284"/>
      <c r="HHY3" s="284"/>
      <c r="HHZ3" s="284"/>
      <c r="HIA3" s="284"/>
      <c r="HIB3" s="284"/>
      <c r="HIC3" s="284"/>
      <c r="HID3" s="284"/>
      <c r="HIE3" s="284"/>
      <c r="HIF3" s="284"/>
      <c r="HIG3" s="284"/>
      <c r="HIH3" s="284"/>
      <c r="HII3" s="284"/>
      <c r="HIJ3" s="284"/>
      <c r="HIK3" s="284"/>
      <c r="HIL3" s="284"/>
      <c r="HIM3" s="284"/>
      <c r="HIN3" s="284"/>
      <c r="HIO3" s="284"/>
      <c r="HIP3" s="284"/>
      <c r="HIQ3" s="284"/>
      <c r="HIR3" s="284"/>
      <c r="HIS3" s="284"/>
      <c r="HIT3" s="284"/>
      <c r="HIU3" s="284"/>
      <c r="HIV3" s="284"/>
      <c r="HIW3" s="284"/>
      <c r="HIX3" s="284"/>
      <c r="HIY3" s="284"/>
      <c r="HIZ3" s="284"/>
      <c r="HJA3" s="284"/>
      <c r="HJB3" s="284"/>
      <c r="HJC3" s="284"/>
      <c r="HJD3" s="284"/>
      <c r="HJE3" s="284"/>
      <c r="HJF3" s="284"/>
      <c r="HJG3" s="284"/>
      <c r="HJH3" s="284"/>
      <c r="HJI3" s="284"/>
      <c r="HJJ3" s="284"/>
      <c r="HJK3" s="284"/>
      <c r="HJL3" s="284"/>
      <c r="HJM3" s="284"/>
      <c r="HJN3" s="284"/>
      <c r="HJO3" s="284"/>
      <c r="HJP3" s="284"/>
      <c r="HJQ3" s="284"/>
      <c r="HJR3" s="284"/>
      <c r="HJS3" s="284"/>
      <c r="HJT3" s="284"/>
      <c r="HJU3" s="284"/>
      <c r="HJV3" s="284"/>
      <c r="HJW3" s="284"/>
      <c r="HJX3" s="284"/>
      <c r="HJY3" s="284"/>
      <c r="HJZ3" s="284"/>
      <c r="HKA3" s="284"/>
      <c r="HKB3" s="284"/>
      <c r="HKC3" s="284"/>
      <c r="HKD3" s="284"/>
      <c r="HKE3" s="284"/>
      <c r="HKF3" s="284"/>
      <c r="HKG3" s="284"/>
      <c r="HKH3" s="284"/>
      <c r="HKI3" s="284"/>
      <c r="HKJ3" s="284"/>
      <c r="HKK3" s="284"/>
      <c r="HKL3" s="284"/>
      <c r="HKM3" s="284"/>
      <c r="HKN3" s="284"/>
      <c r="HKO3" s="284"/>
      <c r="HKP3" s="284"/>
      <c r="HKQ3" s="284"/>
      <c r="HKR3" s="284"/>
      <c r="HKS3" s="284"/>
      <c r="HKT3" s="284"/>
      <c r="HKU3" s="284"/>
      <c r="HKV3" s="284"/>
      <c r="HKW3" s="284"/>
      <c r="HKX3" s="284"/>
      <c r="HKY3" s="284"/>
      <c r="HKZ3" s="284"/>
      <c r="HLA3" s="284"/>
      <c r="HLB3" s="284"/>
      <c r="HLC3" s="284"/>
      <c r="HLD3" s="284"/>
      <c r="HLE3" s="284"/>
      <c r="HLF3" s="284"/>
      <c r="HLG3" s="284"/>
      <c r="HLH3" s="284"/>
      <c r="HLI3" s="284"/>
      <c r="HLJ3" s="284"/>
      <c r="HLK3" s="284"/>
      <c r="HLL3" s="284"/>
      <c r="HLM3" s="284"/>
      <c r="HLN3" s="284"/>
      <c r="HLO3" s="284"/>
      <c r="HLP3" s="284"/>
      <c r="HLQ3" s="284"/>
      <c r="HLR3" s="284"/>
      <c r="HLS3" s="284"/>
      <c r="HLT3" s="284"/>
      <c r="HLU3" s="284"/>
      <c r="HLV3" s="284"/>
      <c r="HLW3" s="284"/>
      <c r="HLX3" s="284"/>
      <c r="HLY3" s="284"/>
      <c r="HLZ3" s="284"/>
      <c r="HMA3" s="284"/>
      <c r="HMB3" s="284"/>
      <c r="HMC3" s="284"/>
      <c r="HMD3" s="284"/>
      <c r="HME3" s="284"/>
      <c r="HMF3" s="284"/>
      <c r="HMG3" s="284"/>
      <c r="HMH3" s="284"/>
      <c r="HMI3" s="284"/>
      <c r="HMJ3" s="284"/>
      <c r="HMK3" s="284"/>
      <c r="HML3" s="284"/>
      <c r="HMM3" s="284"/>
      <c r="HMN3" s="284"/>
      <c r="HMO3" s="284"/>
      <c r="HMP3" s="284"/>
      <c r="HMQ3" s="284"/>
      <c r="HMR3" s="284"/>
      <c r="HMS3" s="284"/>
      <c r="HMT3" s="284"/>
      <c r="HMU3" s="284"/>
      <c r="HMV3" s="284"/>
      <c r="HMW3" s="284"/>
      <c r="HMX3" s="284"/>
      <c r="HMY3" s="284"/>
      <c r="HMZ3" s="284"/>
      <c r="HNA3" s="284"/>
      <c r="HNB3" s="284"/>
      <c r="HNC3" s="284"/>
      <c r="HND3" s="284"/>
      <c r="HNE3" s="284"/>
      <c r="HNF3" s="284"/>
      <c r="HNG3" s="284"/>
      <c r="HNH3" s="284"/>
      <c r="HNI3" s="284"/>
      <c r="HNJ3" s="284"/>
      <c r="HNK3" s="284"/>
      <c r="HNL3" s="284"/>
      <c r="HNM3" s="284"/>
      <c r="HNN3" s="284"/>
      <c r="HNO3" s="284"/>
      <c r="HNP3" s="284"/>
      <c r="HNQ3" s="284"/>
      <c r="HNR3" s="284"/>
      <c r="HNS3" s="284"/>
      <c r="HNT3" s="284"/>
      <c r="HNU3" s="284"/>
      <c r="HNV3" s="284"/>
      <c r="HNW3" s="284"/>
      <c r="HNX3" s="284"/>
      <c r="HNY3" s="284"/>
      <c r="HNZ3" s="284"/>
      <c r="HOA3" s="284"/>
      <c r="HOB3" s="284"/>
      <c r="HOC3" s="284"/>
      <c r="HOD3" s="284"/>
      <c r="HOE3" s="284"/>
      <c r="HOF3" s="284"/>
      <c r="HOG3" s="284"/>
      <c r="HOH3" s="284"/>
      <c r="HOI3" s="284"/>
      <c r="HOJ3" s="284"/>
      <c r="HOK3" s="284"/>
      <c r="HOL3" s="284"/>
      <c r="HOM3" s="284"/>
      <c r="HON3" s="284"/>
      <c r="HOO3" s="284"/>
      <c r="HOP3" s="284"/>
      <c r="HOQ3" s="284"/>
      <c r="HOR3" s="284"/>
      <c r="HOS3" s="284"/>
      <c r="HOT3" s="284"/>
      <c r="HOU3" s="284"/>
      <c r="HOV3" s="284"/>
      <c r="HOW3" s="284"/>
      <c r="HOX3" s="284"/>
      <c r="HOY3" s="284"/>
      <c r="HOZ3" s="284"/>
      <c r="HPA3" s="284"/>
      <c r="HPB3" s="284"/>
      <c r="HPC3" s="284"/>
      <c r="HPD3" s="284"/>
      <c r="HPE3" s="284"/>
      <c r="HPF3" s="284"/>
      <c r="HPG3" s="284"/>
      <c r="HPH3" s="284"/>
      <c r="HPI3" s="284"/>
      <c r="HPJ3" s="284"/>
      <c r="HPK3" s="284"/>
      <c r="HPL3" s="284"/>
      <c r="HPM3" s="284"/>
      <c r="HPN3" s="284"/>
      <c r="HPO3" s="284"/>
      <c r="HPP3" s="284"/>
      <c r="HPQ3" s="284"/>
      <c r="HPR3" s="284"/>
      <c r="HPS3" s="284"/>
      <c r="HPT3" s="284"/>
      <c r="HPU3" s="284"/>
      <c r="HPV3" s="284"/>
      <c r="HPW3" s="284"/>
      <c r="HPX3" s="284"/>
      <c r="HPY3" s="284"/>
      <c r="HPZ3" s="284"/>
      <c r="HQA3" s="284"/>
      <c r="HQB3" s="284"/>
      <c r="HQC3" s="284"/>
      <c r="HQD3" s="284"/>
      <c r="HQE3" s="284"/>
      <c r="HQF3" s="284"/>
      <c r="HQG3" s="284"/>
      <c r="HQH3" s="284"/>
      <c r="HQI3" s="284"/>
      <c r="HQJ3" s="284"/>
      <c r="HQK3" s="284"/>
      <c r="HQL3" s="284"/>
      <c r="HQM3" s="284"/>
      <c r="HQN3" s="284"/>
      <c r="HQO3" s="284"/>
      <c r="HQP3" s="284"/>
      <c r="HQQ3" s="284"/>
      <c r="HQR3" s="284"/>
      <c r="HQS3" s="284"/>
      <c r="HQT3" s="284"/>
      <c r="HQU3" s="284"/>
      <c r="HQV3" s="284"/>
      <c r="HQW3" s="284"/>
      <c r="HQX3" s="284"/>
      <c r="HQY3" s="284"/>
      <c r="HQZ3" s="284"/>
      <c r="HRA3" s="284"/>
      <c r="HRB3" s="284"/>
      <c r="HRC3" s="284"/>
      <c r="HRD3" s="284"/>
      <c r="HRE3" s="284"/>
      <c r="HRF3" s="284"/>
      <c r="HRG3" s="284"/>
      <c r="HRH3" s="284"/>
      <c r="HRI3" s="284"/>
      <c r="HRJ3" s="284"/>
      <c r="HRK3" s="284"/>
      <c r="HRL3" s="284"/>
      <c r="HRM3" s="284"/>
      <c r="HRN3" s="284"/>
      <c r="HRO3" s="284"/>
      <c r="HRP3" s="284"/>
      <c r="HRQ3" s="284"/>
      <c r="HRR3" s="284"/>
      <c r="HRS3" s="284"/>
      <c r="HRT3" s="284"/>
      <c r="HRU3" s="284"/>
      <c r="HRV3" s="284"/>
      <c r="HRW3" s="284"/>
      <c r="HRX3" s="284"/>
      <c r="HRY3" s="284"/>
      <c r="HRZ3" s="284"/>
      <c r="HSA3" s="284"/>
      <c r="HSB3" s="284"/>
      <c r="HSC3" s="284"/>
      <c r="HSD3" s="284"/>
      <c r="HSE3" s="284"/>
      <c r="HSF3" s="284"/>
      <c r="HSG3" s="284"/>
      <c r="HSH3" s="284"/>
      <c r="HSI3" s="284"/>
      <c r="HSJ3" s="284"/>
      <c r="HSK3" s="284"/>
      <c r="HSL3" s="284"/>
      <c r="HSM3" s="284"/>
      <c r="HSN3" s="284"/>
      <c r="HSO3" s="284"/>
      <c r="HSP3" s="284"/>
      <c r="HSQ3" s="284"/>
      <c r="HSR3" s="284"/>
      <c r="HSS3" s="284"/>
      <c r="HST3" s="284"/>
      <c r="HSU3" s="284"/>
      <c r="HSV3" s="284"/>
      <c r="HSW3" s="284"/>
      <c r="HSX3" s="284"/>
      <c r="HSY3" s="284"/>
      <c r="HSZ3" s="284"/>
      <c r="HTA3" s="284"/>
      <c r="HTB3" s="284"/>
      <c r="HTC3" s="284"/>
      <c r="HTD3" s="284"/>
      <c r="HTE3" s="284"/>
      <c r="HTF3" s="284"/>
      <c r="HTG3" s="284"/>
      <c r="HTH3" s="284"/>
      <c r="HTI3" s="284"/>
      <c r="HTJ3" s="284"/>
      <c r="HTK3" s="284"/>
      <c r="HTL3" s="284"/>
      <c r="HTM3" s="284"/>
      <c r="HTN3" s="284"/>
      <c r="HTO3" s="284"/>
      <c r="HTP3" s="284"/>
      <c r="HTQ3" s="284"/>
      <c r="HTR3" s="284"/>
      <c r="HTS3" s="284"/>
      <c r="HTT3" s="284"/>
      <c r="HTU3" s="284"/>
      <c r="HTV3" s="284"/>
      <c r="HTW3" s="284"/>
      <c r="HTX3" s="284"/>
      <c r="HTY3" s="284"/>
      <c r="HTZ3" s="284"/>
      <c r="HUA3" s="284"/>
      <c r="HUB3" s="284"/>
      <c r="HUC3" s="284"/>
      <c r="HUD3" s="284"/>
      <c r="HUE3" s="284"/>
      <c r="HUF3" s="284"/>
      <c r="HUG3" s="284"/>
      <c r="HUH3" s="284"/>
      <c r="HUI3" s="284"/>
      <c r="HUJ3" s="284"/>
      <c r="HUK3" s="284"/>
      <c r="HUL3" s="284"/>
      <c r="HUM3" s="284"/>
      <c r="HUN3" s="284"/>
      <c r="HUO3" s="284"/>
      <c r="HUP3" s="284"/>
      <c r="HUQ3" s="284"/>
      <c r="HUR3" s="284"/>
      <c r="HUS3" s="284"/>
      <c r="HUT3" s="284"/>
      <c r="HUU3" s="284"/>
      <c r="HUV3" s="284"/>
      <c r="HUW3" s="284"/>
      <c r="HUX3" s="284"/>
      <c r="HUY3" s="284"/>
      <c r="HUZ3" s="284"/>
      <c r="HVA3" s="284"/>
      <c r="HVB3" s="284"/>
      <c r="HVC3" s="284"/>
      <c r="HVD3" s="284"/>
      <c r="HVE3" s="284"/>
      <c r="HVF3" s="284"/>
      <c r="HVG3" s="284"/>
      <c r="HVH3" s="284"/>
      <c r="HVI3" s="284"/>
      <c r="HVJ3" s="284"/>
      <c r="HVK3" s="284"/>
      <c r="HVL3" s="284"/>
      <c r="HVM3" s="284"/>
      <c r="HVN3" s="284"/>
      <c r="HVO3" s="284"/>
      <c r="HVP3" s="284"/>
      <c r="HVQ3" s="284"/>
      <c r="HVR3" s="284"/>
      <c r="HVS3" s="284"/>
      <c r="HVT3" s="284"/>
      <c r="HVU3" s="284"/>
      <c r="HVV3" s="284"/>
      <c r="HVW3" s="284"/>
      <c r="HVX3" s="284"/>
      <c r="HVY3" s="284"/>
      <c r="HVZ3" s="284"/>
      <c r="HWA3" s="284"/>
      <c r="HWB3" s="284"/>
      <c r="HWC3" s="284"/>
      <c r="HWD3" s="284"/>
      <c r="HWE3" s="284"/>
      <c r="HWF3" s="284"/>
      <c r="HWG3" s="284"/>
      <c r="HWH3" s="284"/>
      <c r="HWI3" s="284"/>
      <c r="HWJ3" s="284"/>
      <c r="HWK3" s="284"/>
      <c r="HWL3" s="284"/>
      <c r="HWM3" s="284"/>
      <c r="HWN3" s="284"/>
      <c r="HWO3" s="284"/>
      <c r="HWP3" s="284"/>
      <c r="HWQ3" s="284"/>
      <c r="HWR3" s="284"/>
      <c r="HWS3" s="284"/>
      <c r="HWT3" s="284"/>
      <c r="HWU3" s="284"/>
      <c r="HWV3" s="284"/>
      <c r="HWW3" s="284"/>
      <c r="HWX3" s="284"/>
      <c r="HWY3" s="284"/>
      <c r="HWZ3" s="284"/>
      <c r="HXA3" s="284"/>
      <c r="HXB3" s="284"/>
      <c r="HXC3" s="284"/>
      <c r="HXD3" s="284"/>
      <c r="HXE3" s="284"/>
      <c r="HXF3" s="284"/>
      <c r="HXG3" s="284"/>
      <c r="HXH3" s="284"/>
      <c r="HXI3" s="284"/>
      <c r="HXJ3" s="284"/>
      <c r="HXK3" s="284"/>
      <c r="HXL3" s="284"/>
      <c r="HXM3" s="284"/>
      <c r="HXN3" s="284"/>
      <c r="HXO3" s="284"/>
      <c r="HXP3" s="284"/>
      <c r="HXQ3" s="284"/>
      <c r="HXR3" s="284"/>
      <c r="HXS3" s="284"/>
      <c r="HXT3" s="284"/>
      <c r="HXU3" s="284"/>
      <c r="HXV3" s="284"/>
      <c r="HXW3" s="284"/>
      <c r="HXX3" s="284"/>
      <c r="HXY3" s="284"/>
      <c r="HXZ3" s="284"/>
      <c r="HYA3" s="284"/>
      <c r="HYB3" s="284"/>
      <c r="HYC3" s="284"/>
      <c r="HYD3" s="284"/>
      <c r="HYE3" s="284"/>
      <c r="HYF3" s="284"/>
      <c r="HYG3" s="284"/>
      <c r="HYH3" s="284"/>
      <c r="HYI3" s="284"/>
      <c r="HYJ3" s="284"/>
      <c r="HYK3" s="284"/>
      <c r="HYL3" s="284"/>
      <c r="HYM3" s="284"/>
      <c r="HYN3" s="284"/>
      <c r="HYO3" s="284"/>
      <c r="HYP3" s="284"/>
      <c r="HYQ3" s="284"/>
      <c r="HYR3" s="284"/>
      <c r="HYS3" s="284"/>
      <c r="HYT3" s="284"/>
      <c r="HYU3" s="284"/>
      <c r="HYV3" s="284"/>
      <c r="HYW3" s="284"/>
      <c r="HYX3" s="284"/>
      <c r="HYY3" s="284"/>
      <c r="HYZ3" s="284"/>
      <c r="HZA3" s="284"/>
      <c r="HZB3" s="284"/>
      <c r="HZC3" s="284"/>
      <c r="HZD3" s="284"/>
      <c r="HZE3" s="284"/>
      <c r="HZF3" s="284"/>
      <c r="HZG3" s="284"/>
      <c r="HZH3" s="284"/>
      <c r="HZI3" s="284"/>
      <c r="HZJ3" s="284"/>
      <c r="HZK3" s="284"/>
      <c r="HZL3" s="284"/>
      <c r="HZM3" s="284"/>
      <c r="HZN3" s="284"/>
      <c r="HZO3" s="284"/>
      <c r="HZP3" s="284"/>
      <c r="HZQ3" s="284"/>
      <c r="HZR3" s="284"/>
      <c r="HZS3" s="284"/>
      <c r="HZT3" s="284"/>
      <c r="HZU3" s="284"/>
      <c r="HZV3" s="284"/>
      <c r="HZW3" s="284"/>
      <c r="HZX3" s="284"/>
      <c r="HZY3" s="284"/>
      <c r="HZZ3" s="284"/>
      <c r="IAA3" s="284"/>
      <c r="IAB3" s="284"/>
      <c r="IAC3" s="284"/>
      <c r="IAD3" s="284"/>
      <c r="IAE3" s="284"/>
      <c r="IAF3" s="284"/>
      <c r="IAG3" s="284"/>
      <c r="IAH3" s="284"/>
      <c r="IAI3" s="284"/>
      <c r="IAJ3" s="284"/>
      <c r="IAK3" s="284"/>
      <c r="IAL3" s="284"/>
      <c r="IAM3" s="284"/>
      <c r="IAN3" s="284"/>
      <c r="IAO3" s="284"/>
      <c r="IAP3" s="284"/>
      <c r="IAQ3" s="284"/>
      <c r="IAR3" s="284"/>
      <c r="IAS3" s="284"/>
      <c r="IAT3" s="284"/>
      <c r="IAU3" s="284"/>
      <c r="IAV3" s="284"/>
      <c r="IAW3" s="284"/>
      <c r="IAX3" s="284"/>
      <c r="IAY3" s="284"/>
      <c r="IAZ3" s="284"/>
      <c r="IBA3" s="284"/>
      <c r="IBB3" s="284"/>
      <c r="IBC3" s="284"/>
      <c r="IBD3" s="284"/>
      <c r="IBE3" s="284"/>
      <c r="IBF3" s="284"/>
      <c r="IBG3" s="284"/>
      <c r="IBH3" s="284"/>
      <c r="IBI3" s="284"/>
      <c r="IBJ3" s="284"/>
      <c r="IBK3" s="284"/>
      <c r="IBL3" s="284"/>
      <c r="IBM3" s="284"/>
      <c r="IBN3" s="284"/>
      <c r="IBO3" s="284"/>
      <c r="IBP3" s="284"/>
      <c r="IBQ3" s="284"/>
      <c r="IBR3" s="284"/>
      <c r="IBS3" s="284"/>
      <c r="IBT3" s="284"/>
      <c r="IBU3" s="284"/>
      <c r="IBV3" s="284"/>
      <c r="IBW3" s="284"/>
      <c r="IBX3" s="284"/>
      <c r="IBY3" s="284"/>
      <c r="IBZ3" s="284"/>
      <c r="ICA3" s="284"/>
      <c r="ICB3" s="284"/>
      <c r="ICC3" s="284"/>
      <c r="ICD3" s="284"/>
      <c r="ICE3" s="284"/>
      <c r="ICF3" s="284"/>
      <c r="ICG3" s="284"/>
      <c r="ICH3" s="284"/>
      <c r="ICI3" s="284"/>
      <c r="ICJ3" s="284"/>
      <c r="ICK3" s="284"/>
      <c r="ICL3" s="284"/>
      <c r="ICM3" s="284"/>
      <c r="ICN3" s="284"/>
      <c r="ICO3" s="284"/>
      <c r="ICP3" s="284"/>
      <c r="ICQ3" s="284"/>
      <c r="ICR3" s="284"/>
      <c r="ICS3" s="284"/>
      <c r="ICT3" s="284"/>
      <c r="ICU3" s="284"/>
      <c r="ICV3" s="284"/>
      <c r="ICW3" s="284"/>
      <c r="ICX3" s="284"/>
      <c r="ICY3" s="284"/>
      <c r="ICZ3" s="284"/>
      <c r="IDA3" s="284"/>
      <c r="IDB3" s="284"/>
      <c r="IDC3" s="284"/>
      <c r="IDD3" s="284"/>
      <c r="IDE3" s="284"/>
      <c r="IDF3" s="284"/>
      <c r="IDG3" s="284"/>
      <c r="IDH3" s="284"/>
      <c r="IDI3" s="284"/>
      <c r="IDJ3" s="284"/>
      <c r="IDK3" s="284"/>
      <c r="IDL3" s="284"/>
      <c r="IDM3" s="284"/>
      <c r="IDN3" s="284"/>
      <c r="IDO3" s="284"/>
      <c r="IDP3" s="284"/>
      <c r="IDQ3" s="284"/>
      <c r="IDR3" s="284"/>
      <c r="IDS3" s="284"/>
      <c r="IDT3" s="284"/>
      <c r="IDU3" s="284"/>
      <c r="IDV3" s="284"/>
      <c r="IDW3" s="284"/>
      <c r="IDX3" s="284"/>
      <c r="IDY3" s="284"/>
      <c r="IDZ3" s="284"/>
      <c r="IEA3" s="284"/>
      <c r="IEB3" s="284"/>
      <c r="IEC3" s="284"/>
      <c r="IED3" s="284"/>
      <c r="IEE3" s="284"/>
      <c r="IEF3" s="284"/>
      <c r="IEG3" s="284"/>
      <c r="IEH3" s="284"/>
      <c r="IEI3" s="284"/>
      <c r="IEJ3" s="284"/>
      <c r="IEK3" s="284"/>
      <c r="IEL3" s="284"/>
      <c r="IEM3" s="284"/>
      <c r="IEN3" s="284"/>
      <c r="IEO3" s="284"/>
      <c r="IEP3" s="284"/>
      <c r="IEQ3" s="284"/>
      <c r="IER3" s="284"/>
      <c r="IES3" s="284"/>
      <c r="IET3" s="284"/>
      <c r="IEU3" s="284"/>
      <c r="IEV3" s="284"/>
      <c r="IEW3" s="284"/>
      <c r="IEX3" s="284"/>
      <c r="IEY3" s="284"/>
      <c r="IEZ3" s="284"/>
      <c r="IFA3" s="284"/>
      <c r="IFB3" s="284"/>
      <c r="IFC3" s="284"/>
      <c r="IFD3" s="284"/>
      <c r="IFE3" s="284"/>
      <c r="IFF3" s="284"/>
      <c r="IFG3" s="284"/>
      <c r="IFH3" s="284"/>
      <c r="IFI3" s="284"/>
      <c r="IFJ3" s="284"/>
      <c r="IFK3" s="284"/>
      <c r="IFL3" s="284"/>
      <c r="IFM3" s="284"/>
      <c r="IFN3" s="284"/>
      <c r="IFO3" s="284"/>
      <c r="IFP3" s="284"/>
      <c r="IFQ3" s="284"/>
      <c r="IFR3" s="284"/>
      <c r="IFS3" s="284"/>
      <c r="IFT3" s="284"/>
      <c r="IFU3" s="284"/>
      <c r="IFV3" s="284"/>
      <c r="IFW3" s="284"/>
      <c r="IFX3" s="284"/>
      <c r="IFY3" s="284"/>
      <c r="IFZ3" s="284"/>
      <c r="IGA3" s="284"/>
      <c r="IGB3" s="284"/>
      <c r="IGC3" s="284"/>
      <c r="IGD3" s="284"/>
      <c r="IGE3" s="284"/>
      <c r="IGF3" s="284"/>
      <c r="IGG3" s="284"/>
      <c r="IGH3" s="284"/>
      <c r="IGI3" s="284"/>
      <c r="IGJ3" s="284"/>
      <c r="IGK3" s="284"/>
      <c r="IGL3" s="284"/>
      <c r="IGM3" s="284"/>
      <c r="IGN3" s="284"/>
      <c r="IGO3" s="284"/>
      <c r="IGP3" s="284"/>
      <c r="IGQ3" s="284"/>
      <c r="IGR3" s="284"/>
      <c r="IGS3" s="284"/>
      <c r="IGT3" s="284"/>
      <c r="IGU3" s="284"/>
      <c r="IGV3" s="284"/>
      <c r="IGW3" s="284"/>
      <c r="IGX3" s="284"/>
      <c r="IGY3" s="284"/>
      <c r="IGZ3" s="284"/>
      <c r="IHA3" s="284"/>
      <c r="IHB3" s="284"/>
      <c r="IHC3" s="284"/>
      <c r="IHD3" s="284"/>
      <c r="IHE3" s="284"/>
      <c r="IHF3" s="284"/>
      <c r="IHG3" s="284"/>
      <c r="IHH3" s="284"/>
      <c r="IHI3" s="284"/>
      <c r="IHJ3" s="284"/>
      <c r="IHK3" s="284"/>
      <c r="IHL3" s="284"/>
      <c r="IHM3" s="284"/>
      <c r="IHN3" s="284"/>
      <c r="IHO3" s="284"/>
      <c r="IHP3" s="284"/>
      <c r="IHQ3" s="284"/>
      <c r="IHR3" s="284"/>
      <c r="IHS3" s="284"/>
      <c r="IHT3" s="284"/>
      <c r="IHU3" s="284"/>
      <c r="IHV3" s="284"/>
      <c r="IHW3" s="284"/>
      <c r="IHX3" s="284"/>
      <c r="IHY3" s="284"/>
      <c r="IHZ3" s="284"/>
      <c r="IIA3" s="284"/>
      <c r="IIB3" s="284"/>
      <c r="IIC3" s="284"/>
      <c r="IID3" s="284"/>
      <c r="IIE3" s="284"/>
      <c r="IIF3" s="284"/>
      <c r="IIG3" s="284"/>
      <c r="IIH3" s="284"/>
      <c r="III3" s="284"/>
      <c r="IIJ3" s="284"/>
      <c r="IIK3" s="284"/>
      <c r="IIL3" s="284"/>
      <c r="IIM3" s="284"/>
      <c r="IIN3" s="284"/>
      <c r="IIO3" s="284"/>
      <c r="IIP3" s="284"/>
      <c r="IIQ3" s="284"/>
      <c r="IIR3" s="284"/>
      <c r="IIS3" s="284"/>
      <c r="IIT3" s="284"/>
      <c r="IIU3" s="284"/>
      <c r="IIV3" s="284"/>
      <c r="IIW3" s="284"/>
      <c r="IIX3" s="284"/>
      <c r="IIY3" s="284"/>
      <c r="IIZ3" s="284"/>
      <c r="IJA3" s="284"/>
      <c r="IJB3" s="284"/>
      <c r="IJC3" s="284"/>
      <c r="IJD3" s="284"/>
      <c r="IJE3" s="284"/>
      <c r="IJF3" s="284"/>
      <c r="IJG3" s="284"/>
      <c r="IJH3" s="284"/>
      <c r="IJI3" s="284"/>
      <c r="IJJ3" s="284"/>
      <c r="IJK3" s="284"/>
      <c r="IJL3" s="284"/>
      <c r="IJM3" s="284"/>
      <c r="IJN3" s="284"/>
      <c r="IJO3" s="284"/>
      <c r="IJP3" s="284"/>
      <c r="IJQ3" s="284"/>
      <c r="IJR3" s="284"/>
      <c r="IJS3" s="284"/>
      <c r="IJT3" s="284"/>
      <c r="IJU3" s="284"/>
      <c r="IJV3" s="284"/>
      <c r="IJW3" s="284"/>
      <c r="IJX3" s="284"/>
      <c r="IJY3" s="284"/>
      <c r="IJZ3" s="284"/>
      <c r="IKA3" s="284"/>
      <c r="IKB3" s="284"/>
      <c r="IKC3" s="284"/>
      <c r="IKD3" s="284"/>
      <c r="IKE3" s="284"/>
      <c r="IKF3" s="284"/>
      <c r="IKG3" s="284"/>
      <c r="IKH3" s="284"/>
      <c r="IKI3" s="284"/>
      <c r="IKJ3" s="284"/>
      <c r="IKK3" s="284"/>
      <c r="IKL3" s="284"/>
      <c r="IKM3" s="284"/>
      <c r="IKN3" s="284"/>
      <c r="IKO3" s="284"/>
      <c r="IKP3" s="284"/>
      <c r="IKQ3" s="284"/>
      <c r="IKR3" s="284"/>
      <c r="IKS3" s="284"/>
      <c r="IKT3" s="284"/>
      <c r="IKU3" s="284"/>
      <c r="IKV3" s="284"/>
      <c r="IKW3" s="284"/>
      <c r="IKX3" s="284"/>
      <c r="IKY3" s="284"/>
      <c r="IKZ3" s="284"/>
      <c r="ILA3" s="284"/>
      <c r="ILB3" s="284"/>
      <c r="ILC3" s="284"/>
      <c r="ILD3" s="284"/>
      <c r="ILE3" s="284"/>
      <c r="ILF3" s="284"/>
      <c r="ILG3" s="284"/>
      <c r="ILH3" s="284"/>
      <c r="ILI3" s="284"/>
      <c r="ILJ3" s="284"/>
      <c r="ILK3" s="284"/>
      <c r="ILL3" s="284"/>
      <c r="ILM3" s="284"/>
      <c r="ILN3" s="284"/>
      <c r="ILO3" s="284"/>
      <c r="ILP3" s="284"/>
      <c r="ILQ3" s="284"/>
      <c r="ILR3" s="284"/>
      <c r="ILS3" s="284"/>
      <c r="ILT3" s="284"/>
      <c r="ILU3" s="284"/>
      <c r="ILV3" s="284"/>
      <c r="ILW3" s="284"/>
      <c r="ILX3" s="284"/>
      <c r="ILY3" s="284"/>
      <c r="ILZ3" s="284"/>
      <c r="IMA3" s="284"/>
      <c r="IMB3" s="284"/>
      <c r="IMC3" s="284"/>
      <c r="IMD3" s="284"/>
      <c r="IME3" s="284"/>
      <c r="IMF3" s="284"/>
      <c r="IMG3" s="284"/>
      <c r="IMH3" s="284"/>
      <c r="IMI3" s="284"/>
      <c r="IMJ3" s="284"/>
      <c r="IMK3" s="284"/>
      <c r="IML3" s="284"/>
      <c r="IMM3" s="284"/>
      <c r="IMN3" s="284"/>
      <c r="IMO3" s="284"/>
      <c r="IMP3" s="284"/>
      <c r="IMQ3" s="284"/>
      <c r="IMR3" s="284"/>
      <c r="IMS3" s="284"/>
      <c r="IMT3" s="284"/>
      <c r="IMU3" s="284"/>
      <c r="IMV3" s="284"/>
      <c r="IMW3" s="284"/>
      <c r="IMX3" s="284"/>
      <c r="IMY3" s="284"/>
      <c r="IMZ3" s="284"/>
      <c r="INA3" s="284"/>
      <c r="INB3" s="284"/>
      <c r="INC3" s="284"/>
      <c r="IND3" s="284"/>
      <c r="INE3" s="284"/>
      <c r="INF3" s="284"/>
      <c r="ING3" s="284"/>
      <c r="INH3" s="284"/>
      <c r="INI3" s="284"/>
      <c r="INJ3" s="284"/>
      <c r="INK3" s="284"/>
      <c r="INL3" s="284"/>
      <c r="INM3" s="284"/>
      <c r="INN3" s="284"/>
      <c r="INO3" s="284"/>
      <c r="INP3" s="284"/>
      <c r="INQ3" s="284"/>
      <c r="INR3" s="284"/>
      <c r="INS3" s="284"/>
      <c r="INT3" s="284"/>
      <c r="INU3" s="284"/>
      <c r="INV3" s="284"/>
      <c r="INW3" s="284"/>
      <c r="INX3" s="284"/>
      <c r="INY3" s="284"/>
      <c r="INZ3" s="284"/>
      <c r="IOA3" s="284"/>
      <c r="IOB3" s="284"/>
      <c r="IOC3" s="284"/>
      <c r="IOD3" s="284"/>
      <c r="IOE3" s="284"/>
      <c r="IOF3" s="284"/>
      <c r="IOG3" s="284"/>
      <c r="IOH3" s="284"/>
      <c r="IOI3" s="284"/>
      <c r="IOJ3" s="284"/>
      <c r="IOK3" s="284"/>
      <c r="IOL3" s="284"/>
      <c r="IOM3" s="284"/>
      <c r="ION3" s="284"/>
      <c r="IOO3" s="284"/>
      <c r="IOP3" s="284"/>
      <c r="IOQ3" s="284"/>
      <c r="IOR3" s="284"/>
      <c r="IOS3" s="284"/>
      <c r="IOT3" s="284"/>
      <c r="IOU3" s="284"/>
      <c r="IOV3" s="284"/>
      <c r="IOW3" s="284"/>
      <c r="IOX3" s="284"/>
      <c r="IOY3" s="284"/>
      <c r="IOZ3" s="284"/>
      <c r="IPA3" s="284"/>
      <c r="IPB3" s="284"/>
      <c r="IPC3" s="284"/>
      <c r="IPD3" s="284"/>
      <c r="IPE3" s="284"/>
      <c r="IPF3" s="284"/>
      <c r="IPG3" s="284"/>
      <c r="IPH3" s="284"/>
      <c r="IPI3" s="284"/>
      <c r="IPJ3" s="284"/>
      <c r="IPK3" s="284"/>
      <c r="IPL3" s="284"/>
      <c r="IPM3" s="284"/>
      <c r="IPN3" s="284"/>
      <c r="IPO3" s="284"/>
      <c r="IPP3" s="284"/>
      <c r="IPQ3" s="284"/>
      <c r="IPR3" s="284"/>
      <c r="IPS3" s="284"/>
      <c r="IPT3" s="284"/>
      <c r="IPU3" s="284"/>
      <c r="IPV3" s="284"/>
      <c r="IPW3" s="284"/>
      <c r="IPX3" s="284"/>
      <c r="IPY3" s="284"/>
      <c r="IPZ3" s="284"/>
      <c r="IQA3" s="284"/>
      <c r="IQB3" s="284"/>
      <c r="IQC3" s="284"/>
      <c r="IQD3" s="284"/>
      <c r="IQE3" s="284"/>
      <c r="IQF3" s="284"/>
      <c r="IQG3" s="284"/>
      <c r="IQH3" s="284"/>
      <c r="IQI3" s="284"/>
      <c r="IQJ3" s="284"/>
      <c r="IQK3" s="284"/>
      <c r="IQL3" s="284"/>
      <c r="IQM3" s="284"/>
      <c r="IQN3" s="284"/>
      <c r="IQO3" s="284"/>
      <c r="IQP3" s="284"/>
      <c r="IQQ3" s="284"/>
      <c r="IQR3" s="284"/>
      <c r="IQS3" s="284"/>
      <c r="IQT3" s="284"/>
      <c r="IQU3" s="284"/>
      <c r="IQV3" s="284"/>
      <c r="IQW3" s="284"/>
      <c r="IQX3" s="284"/>
      <c r="IQY3" s="284"/>
      <c r="IQZ3" s="284"/>
      <c r="IRA3" s="284"/>
      <c r="IRB3" s="284"/>
      <c r="IRC3" s="284"/>
      <c r="IRD3" s="284"/>
      <c r="IRE3" s="284"/>
      <c r="IRF3" s="284"/>
      <c r="IRG3" s="284"/>
      <c r="IRH3" s="284"/>
      <c r="IRI3" s="284"/>
      <c r="IRJ3" s="284"/>
      <c r="IRK3" s="284"/>
      <c r="IRL3" s="284"/>
      <c r="IRM3" s="284"/>
      <c r="IRN3" s="284"/>
      <c r="IRO3" s="284"/>
      <c r="IRP3" s="284"/>
      <c r="IRQ3" s="284"/>
      <c r="IRR3" s="284"/>
      <c r="IRS3" s="284"/>
      <c r="IRT3" s="284"/>
      <c r="IRU3" s="284"/>
      <c r="IRV3" s="284"/>
      <c r="IRW3" s="284"/>
      <c r="IRX3" s="284"/>
      <c r="IRY3" s="284"/>
      <c r="IRZ3" s="284"/>
      <c r="ISA3" s="284"/>
      <c r="ISB3" s="284"/>
      <c r="ISC3" s="284"/>
      <c r="ISD3" s="284"/>
      <c r="ISE3" s="284"/>
      <c r="ISF3" s="284"/>
      <c r="ISG3" s="284"/>
      <c r="ISH3" s="284"/>
      <c r="ISI3" s="284"/>
      <c r="ISJ3" s="284"/>
      <c r="ISK3" s="284"/>
      <c r="ISL3" s="284"/>
      <c r="ISM3" s="284"/>
      <c r="ISN3" s="284"/>
      <c r="ISO3" s="284"/>
      <c r="ISP3" s="284"/>
      <c r="ISQ3" s="284"/>
      <c r="ISR3" s="284"/>
      <c r="ISS3" s="284"/>
      <c r="IST3" s="284"/>
      <c r="ISU3" s="284"/>
      <c r="ISV3" s="284"/>
      <c r="ISW3" s="284"/>
      <c r="ISX3" s="284"/>
      <c r="ISY3" s="284"/>
      <c r="ISZ3" s="284"/>
      <c r="ITA3" s="284"/>
      <c r="ITB3" s="284"/>
      <c r="ITC3" s="284"/>
      <c r="ITD3" s="284"/>
      <c r="ITE3" s="284"/>
      <c r="ITF3" s="284"/>
      <c r="ITG3" s="284"/>
      <c r="ITH3" s="284"/>
      <c r="ITI3" s="284"/>
      <c r="ITJ3" s="284"/>
      <c r="ITK3" s="284"/>
      <c r="ITL3" s="284"/>
      <c r="ITM3" s="284"/>
      <c r="ITN3" s="284"/>
      <c r="ITO3" s="284"/>
      <c r="ITP3" s="284"/>
      <c r="ITQ3" s="284"/>
      <c r="ITR3" s="284"/>
      <c r="ITS3" s="284"/>
      <c r="ITT3" s="284"/>
      <c r="ITU3" s="284"/>
      <c r="ITV3" s="284"/>
      <c r="ITW3" s="284"/>
      <c r="ITX3" s="284"/>
      <c r="ITY3" s="284"/>
      <c r="ITZ3" s="284"/>
      <c r="IUA3" s="284"/>
      <c r="IUB3" s="284"/>
      <c r="IUC3" s="284"/>
      <c r="IUD3" s="284"/>
      <c r="IUE3" s="284"/>
      <c r="IUF3" s="284"/>
      <c r="IUG3" s="284"/>
      <c r="IUH3" s="284"/>
      <c r="IUI3" s="284"/>
      <c r="IUJ3" s="284"/>
      <c r="IUK3" s="284"/>
      <c r="IUL3" s="284"/>
      <c r="IUM3" s="284"/>
      <c r="IUN3" s="284"/>
      <c r="IUO3" s="284"/>
      <c r="IUP3" s="284"/>
      <c r="IUQ3" s="284"/>
      <c r="IUR3" s="284"/>
      <c r="IUS3" s="284"/>
      <c r="IUT3" s="284"/>
      <c r="IUU3" s="284"/>
      <c r="IUV3" s="284"/>
      <c r="IUW3" s="284"/>
      <c r="IUX3" s="284"/>
      <c r="IUY3" s="284"/>
      <c r="IUZ3" s="284"/>
      <c r="IVA3" s="284"/>
      <c r="IVB3" s="284"/>
      <c r="IVC3" s="284"/>
      <c r="IVD3" s="284"/>
      <c r="IVE3" s="284"/>
      <c r="IVF3" s="284"/>
      <c r="IVG3" s="284"/>
      <c r="IVH3" s="284"/>
      <c r="IVI3" s="284"/>
      <c r="IVJ3" s="284"/>
      <c r="IVK3" s="284"/>
      <c r="IVL3" s="284"/>
      <c r="IVM3" s="284"/>
      <c r="IVN3" s="284"/>
      <c r="IVO3" s="284"/>
      <c r="IVP3" s="284"/>
      <c r="IVQ3" s="284"/>
      <c r="IVR3" s="284"/>
      <c r="IVS3" s="284"/>
      <c r="IVT3" s="284"/>
      <c r="IVU3" s="284"/>
      <c r="IVV3" s="284"/>
      <c r="IVW3" s="284"/>
      <c r="IVX3" s="284"/>
      <c r="IVY3" s="284"/>
      <c r="IVZ3" s="284"/>
      <c r="IWA3" s="284"/>
      <c r="IWB3" s="284"/>
      <c r="IWC3" s="284"/>
      <c r="IWD3" s="284"/>
      <c r="IWE3" s="284"/>
      <c r="IWF3" s="284"/>
      <c r="IWG3" s="284"/>
      <c r="IWH3" s="284"/>
      <c r="IWI3" s="284"/>
      <c r="IWJ3" s="284"/>
      <c r="IWK3" s="284"/>
      <c r="IWL3" s="284"/>
      <c r="IWM3" s="284"/>
      <c r="IWN3" s="284"/>
      <c r="IWO3" s="284"/>
      <c r="IWP3" s="284"/>
      <c r="IWQ3" s="284"/>
      <c r="IWR3" s="284"/>
      <c r="IWS3" s="284"/>
      <c r="IWT3" s="284"/>
      <c r="IWU3" s="284"/>
      <c r="IWV3" s="284"/>
      <c r="IWW3" s="284"/>
      <c r="IWX3" s="284"/>
      <c r="IWY3" s="284"/>
      <c r="IWZ3" s="284"/>
      <c r="IXA3" s="284"/>
      <c r="IXB3" s="284"/>
      <c r="IXC3" s="284"/>
      <c r="IXD3" s="284"/>
      <c r="IXE3" s="284"/>
      <c r="IXF3" s="284"/>
      <c r="IXG3" s="284"/>
      <c r="IXH3" s="284"/>
      <c r="IXI3" s="284"/>
      <c r="IXJ3" s="284"/>
      <c r="IXK3" s="284"/>
      <c r="IXL3" s="284"/>
      <c r="IXM3" s="284"/>
      <c r="IXN3" s="284"/>
      <c r="IXO3" s="284"/>
      <c r="IXP3" s="284"/>
      <c r="IXQ3" s="284"/>
      <c r="IXR3" s="284"/>
      <c r="IXS3" s="284"/>
      <c r="IXT3" s="284"/>
      <c r="IXU3" s="284"/>
      <c r="IXV3" s="284"/>
      <c r="IXW3" s="284"/>
      <c r="IXX3" s="284"/>
      <c r="IXY3" s="284"/>
      <c r="IXZ3" s="284"/>
      <c r="IYA3" s="284"/>
      <c r="IYB3" s="284"/>
      <c r="IYC3" s="284"/>
      <c r="IYD3" s="284"/>
      <c r="IYE3" s="284"/>
      <c r="IYF3" s="284"/>
      <c r="IYG3" s="284"/>
      <c r="IYH3" s="284"/>
      <c r="IYI3" s="284"/>
      <c r="IYJ3" s="284"/>
      <c r="IYK3" s="284"/>
      <c r="IYL3" s="284"/>
      <c r="IYM3" s="284"/>
      <c r="IYN3" s="284"/>
      <c r="IYO3" s="284"/>
      <c r="IYP3" s="284"/>
      <c r="IYQ3" s="284"/>
      <c r="IYR3" s="284"/>
      <c r="IYS3" s="284"/>
      <c r="IYT3" s="284"/>
      <c r="IYU3" s="284"/>
      <c r="IYV3" s="284"/>
      <c r="IYW3" s="284"/>
      <c r="IYX3" s="284"/>
      <c r="IYY3" s="284"/>
      <c r="IYZ3" s="284"/>
      <c r="IZA3" s="284"/>
      <c r="IZB3" s="284"/>
      <c r="IZC3" s="284"/>
      <c r="IZD3" s="284"/>
      <c r="IZE3" s="284"/>
      <c r="IZF3" s="284"/>
      <c r="IZG3" s="284"/>
      <c r="IZH3" s="284"/>
      <c r="IZI3" s="284"/>
      <c r="IZJ3" s="284"/>
      <c r="IZK3" s="284"/>
      <c r="IZL3" s="284"/>
      <c r="IZM3" s="284"/>
      <c r="IZN3" s="284"/>
      <c r="IZO3" s="284"/>
      <c r="IZP3" s="284"/>
      <c r="IZQ3" s="284"/>
      <c r="IZR3" s="284"/>
      <c r="IZS3" s="284"/>
      <c r="IZT3" s="284"/>
      <c r="IZU3" s="284"/>
      <c r="IZV3" s="284"/>
      <c r="IZW3" s="284"/>
      <c r="IZX3" s="284"/>
      <c r="IZY3" s="284"/>
      <c r="IZZ3" s="284"/>
      <c r="JAA3" s="284"/>
      <c r="JAB3" s="284"/>
      <c r="JAC3" s="284"/>
      <c r="JAD3" s="284"/>
      <c r="JAE3" s="284"/>
      <c r="JAF3" s="284"/>
      <c r="JAG3" s="284"/>
      <c r="JAH3" s="284"/>
      <c r="JAI3" s="284"/>
      <c r="JAJ3" s="284"/>
      <c r="JAK3" s="284"/>
      <c r="JAL3" s="284"/>
      <c r="JAM3" s="284"/>
      <c r="JAN3" s="284"/>
      <c r="JAO3" s="284"/>
      <c r="JAP3" s="284"/>
      <c r="JAQ3" s="284"/>
      <c r="JAR3" s="284"/>
      <c r="JAS3" s="284"/>
      <c r="JAT3" s="284"/>
      <c r="JAU3" s="284"/>
      <c r="JAV3" s="284"/>
      <c r="JAW3" s="284"/>
      <c r="JAX3" s="284"/>
      <c r="JAY3" s="284"/>
      <c r="JAZ3" s="284"/>
      <c r="JBA3" s="284"/>
      <c r="JBB3" s="284"/>
      <c r="JBC3" s="284"/>
      <c r="JBD3" s="284"/>
      <c r="JBE3" s="284"/>
      <c r="JBF3" s="284"/>
      <c r="JBG3" s="284"/>
      <c r="JBH3" s="284"/>
      <c r="JBI3" s="284"/>
      <c r="JBJ3" s="284"/>
      <c r="JBK3" s="284"/>
      <c r="JBL3" s="284"/>
      <c r="JBM3" s="284"/>
      <c r="JBN3" s="284"/>
      <c r="JBO3" s="284"/>
      <c r="JBP3" s="284"/>
      <c r="JBQ3" s="284"/>
      <c r="JBR3" s="284"/>
      <c r="JBS3" s="284"/>
      <c r="JBT3" s="284"/>
      <c r="JBU3" s="284"/>
      <c r="JBV3" s="284"/>
      <c r="JBW3" s="284"/>
      <c r="JBX3" s="284"/>
      <c r="JBY3" s="284"/>
      <c r="JBZ3" s="284"/>
      <c r="JCA3" s="284"/>
      <c r="JCB3" s="284"/>
      <c r="JCC3" s="284"/>
      <c r="JCD3" s="284"/>
      <c r="JCE3" s="284"/>
      <c r="JCF3" s="284"/>
      <c r="JCG3" s="284"/>
      <c r="JCH3" s="284"/>
      <c r="JCI3" s="284"/>
      <c r="JCJ3" s="284"/>
      <c r="JCK3" s="284"/>
      <c r="JCL3" s="284"/>
      <c r="JCM3" s="284"/>
      <c r="JCN3" s="284"/>
      <c r="JCO3" s="284"/>
      <c r="JCP3" s="284"/>
      <c r="JCQ3" s="284"/>
      <c r="JCR3" s="284"/>
      <c r="JCS3" s="284"/>
      <c r="JCT3" s="284"/>
      <c r="JCU3" s="284"/>
      <c r="JCV3" s="284"/>
      <c r="JCW3" s="284"/>
      <c r="JCX3" s="284"/>
      <c r="JCY3" s="284"/>
      <c r="JCZ3" s="284"/>
      <c r="JDA3" s="284"/>
      <c r="JDB3" s="284"/>
      <c r="JDC3" s="284"/>
      <c r="JDD3" s="284"/>
      <c r="JDE3" s="284"/>
      <c r="JDF3" s="284"/>
      <c r="JDG3" s="284"/>
      <c r="JDH3" s="284"/>
      <c r="JDI3" s="284"/>
      <c r="JDJ3" s="284"/>
      <c r="JDK3" s="284"/>
      <c r="JDL3" s="284"/>
      <c r="JDM3" s="284"/>
      <c r="JDN3" s="284"/>
      <c r="JDO3" s="284"/>
      <c r="JDP3" s="284"/>
      <c r="JDQ3" s="284"/>
      <c r="JDR3" s="284"/>
      <c r="JDS3" s="284"/>
      <c r="JDT3" s="284"/>
      <c r="JDU3" s="284"/>
      <c r="JDV3" s="284"/>
      <c r="JDW3" s="284"/>
      <c r="JDX3" s="284"/>
      <c r="JDY3" s="284"/>
      <c r="JDZ3" s="284"/>
      <c r="JEA3" s="284"/>
      <c r="JEB3" s="284"/>
      <c r="JEC3" s="284"/>
      <c r="JED3" s="284"/>
      <c r="JEE3" s="284"/>
      <c r="JEF3" s="284"/>
      <c r="JEG3" s="284"/>
      <c r="JEH3" s="284"/>
      <c r="JEI3" s="284"/>
      <c r="JEJ3" s="284"/>
      <c r="JEK3" s="284"/>
      <c r="JEL3" s="284"/>
      <c r="JEM3" s="284"/>
      <c r="JEN3" s="284"/>
      <c r="JEO3" s="284"/>
      <c r="JEP3" s="284"/>
      <c r="JEQ3" s="284"/>
      <c r="JER3" s="284"/>
      <c r="JES3" s="284"/>
      <c r="JET3" s="284"/>
      <c r="JEU3" s="284"/>
      <c r="JEV3" s="284"/>
      <c r="JEW3" s="284"/>
      <c r="JEX3" s="284"/>
      <c r="JEY3" s="284"/>
      <c r="JEZ3" s="284"/>
      <c r="JFA3" s="284"/>
      <c r="JFB3" s="284"/>
      <c r="JFC3" s="284"/>
      <c r="JFD3" s="284"/>
      <c r="JFE3" s="284"/>
      <c r="JFF3" s="284"/>
      <c r="JFG3" s="284"/>
      <c r="JFH3" s="284"/>
      <c r="JFI3" s="284"/>
      <c r="JFJ3" s="284"/>
      <c r="JFK3" s="284"/>
      <c r="JFL3" s="284"/>
      <c r="JFM3" s="284"/>
      <c r="JFN3" s="284"/>
      <c r="JFO3" s="284"/>
      <c r="JFP3" s="284"/>
      <c r="JFQ3" s="284"/>
      <c r="JFR3" s="284"/>
      <c r="JFS3" s="284"/>
      <c r="JFT3" s="284"/>
      <c r="JFU3" s="284"/>
      <c r="JFV3" s="284"/>
      <c r="JFW3" s="284"/>
      <c r="JFX3" s="284"/>
      <c r="JFY3" s="284"/>
      <c r="JFZ3" s="284"/>
      <c r="JGA3" s="284"/>
      <c r="JGB3" s="284"/>
      <c r="JGC3" s="284"/>
      <c r="JGD3" s="284"/>
      <c r="JGE3" s="284"/>
      <c r="JGF3" s="284"/>
      <c r="JGG3" s="284"/>
      <c r="JGH3" s="284"/>
      <c r="JGI3" s="284"/>
      <c r="JGJ3" s="284"/>
      <c r="JGK3" s="284"/>
      <c r="JGL3" s="284"/>
      <c r="JGM3" s="284"/>
      <c r="JGN3" s="284"/>
      <c r="JGO3" s="284"/>
      <c r="JGP3" s="284"/>
      <c r="JGQ3" s="284"/>
      <c r="JGR3" s="284"/>
      <c r="JGS3" s="284"/>
      <c r="JGT3" s="284"/>
      <c r="JGU3" s="284"/>
      <c r="JGV3" s="284"/>
      <c r="JGW3" s="284"/>
      <c r="JGX3" s="284"/>
      <c r="JGY3" s="284"/>
      <c r="JGZ3" s="284"/>
      <c r="JHA3" s="284"/>
      <c r="JHB3" s="284"/>
      <c r="JHC3" s="284"/>
      <c r="JHD3" s="284"/>
      <c r="JHE3" s="284"/>
      <c r="JHF3" s="284"/>
      <c r="JHG3" s="284"/>
      <c r="JHH3" s="284"/>
      <c r="JHI3" s="284"/>
      <c r="JHJ3" s="284"/>
      <c r="JHK3" s="284"/>
      <c r="JHL3" s="284"/>
      <c r="JHM3" s="284"/>
      <c r="JHN3" s="284"/>
      <c r="JHO3" s="284"/>
      <c r="JHP3" s="284"/>
      <c r="JHQ3" s="284"/>
      <c r="JHR3" s="284"/>
      <c r="JHS3" s="284"/>
      <c r="JHT3" s="284"/>
      <c r="JHU3" s="284"/>
      <c r="JHV3" s="284"/>
      <c r="JHW3" s="284"/>
      <c r="JHX3" s="284"/>
      <c r="JHY3" s="284"/>
      <c r="JHZ3" s="284"/>
      <c r="JIA3" s="284"/>
      <c r="JIB3" s="284"/>
      <c r="JIC3" s="284"/>
      <c r="JID3" s="284"/>
      <c r="JIE3" s="284"/>
      <c r="JIF3" s="284"/>
      <c r="JIG3" s="284"/>
      <c r="JIH3" s="284"/>
      <c r="JII3" s="284"/>
      <c r="JIJ3" s="284"/>
      <c r="JIK3" s="284"/>
      <c r="JIL3" s="284"/>
      <c r="JIM3" s="284"/>
      <c r="JIN3" s="284"/>
      <c r="JIO3" s="284"/>
      <c r="JIP3" s="284"/>
      <c r="JIQ3" s="284"/>
      <c r="JIR3" s="284"/>
      <c r="JIS3" s="284"/>
      <c r="JIT3" s="284"/>
      <c r="JIU3" s="284"/>
      <c r="JIV3" s="284"/>
      <c r="JIW3" s="284"/>
      <c r="JIX3" s="284"/>
      <c r="JIY3" s="284"/>
      <c r="JIZ3" s="284"/>
      <c r="JJA3" s="284"/>
      <c r="JJB3" s="284"/>
      <c r="JJC3" s="284"/>
      <c r="JJD3" s="284"/>
      <c r="JJE3" s="284"/>
      <c r="JJF3" s="284"/>
      <c r="JJG3" s="284"/>
      <c r="JJH3" s="284"/>
      <c r="JJI3" s="284"/>
      <c r="JJJ3" s="284"/>
      <c r="JJK3" s="284"/>
      <c r="JJL3" s="284"/>
      <c r="JJM3" s="284"/>
      <c r="JJN3" s="284"/>
      <c r="JJO3" s="284"/>
      <c r="JJP3" s="284"/>
      <c r="JJQ3" s="284"/>
      <c r="JJR3" s="284"/>
      <c r="JJS3" s="284"/>
      <c r="JJT3" s="284"/>
      <c r="JJU3" s="284"/>
      <c r="JJV3" s="284"/>
      <c r="JJW3" s="284"/>
      <c r="JJX3" s="284"/>
      <c r="JJY3" s="284"/>
      <c r="JJZ3" s="284"/>
      <c r="JKA3" s="284"/>
      <c r="JKB3" s="284"/>
      <c r="JKC3" s="284"/>
      <c r="JKD3" s="284"/>
      <c r="JKE3" s="284"/>
      <c r="JKF3" s="284"/>
      <c r="JKG3" s="284"/>
      <c r="JKH3" s="284"/>
      <c r="JKI3" s="284"/>
      <c r="JKJ3" s="284"/>
      <c r="JKK3" s="284"/>
      <c r="JKL3" s="284"/>
      <c r="JKM3" s="284"/>
      <c r="JKN3" s="284"/>
      <c r="JKO3" s="284"/>
      <c r="JKP3" s="284"/>
      <c r="JKQ3" s="284"/>
      <c r="JKR3" s="284"/>
      <c r="JKS3" s="284"/>
      <c r="JKT3" s="284"/>
      <c r="JKU3" s="284"/>
      <c r="JKV3" s="284"/>
      <c r="JKW3" s="284"/>
      <c r="JKX3" s="284"/>
      <c r="JKY3" s="284"/>
      <c r="JKZ3" s="284"/>
      <c r="JLA3" s="284"/>
      <c r="JLB3" s="284"/>
      <c r="JLC3" s="284"/>
      <c r="JLD3" s="284"/>
      <c r="JLE3" s="284"/>
      <c r="JLF3" s="284"/>
      <c r="JLG3" s="284"/>
      <c r="JLH3" s="284"/>
      <c r="JLI3" s="284"/>
      <c r="JLJ3" s="284"/>
      <c r="JLK3" s="284"/>
      <c r="JLL3" s="284"/>
      <c r="JLM3" s="284"/>
      <c r="JLN3" s="284"/>
      <c r="JLO3" s="284"/>
      <c r="JLP3" s="284"/>
      <c r="JLQ3" s="284"/>
      <c r="JLR3" s="284"/>
      <c r="JLS3" s="284"/>
      <c r="JLT3" s="284"/>
      <c r="JLU3" s="284"/>
      <c r="JLV3" s="284"/>
      <c r="JLW3" s="284"/>
      <c r="JLX3" s="284"/>
      <c r="JLY3" s="284"/>
      <c r="JLZ3" s="284"/>
      <c r="JMA3" s="284"/>
      <c r="JMB3" s="284"/>
      <c r="JMC3" s="284"/>
      <c r="JMD3" s="284"/>
      <c r="JME3" s="284"/>
      <c r="JMF3" s="284"/>
      <c r="JMG3" s="284"/>
      <c r="JMH3" s="284"/>
      <c r="JMI3" s="284"/>
      <c r="JMJ3" s="284"/>
      <c r="JMK3" s="284"/>
      <c r="JML3" s="284"/>
      <c r="JMM3" s="284"/>
      <c r="JMN3" s="284"/>
      <c r="JMO3" s="284"/>
      <c r="JMP3" s="284"/>
      <c r="JMQ3" s="284"/>
      <c r="JMR3" s="284"/>
      <c r="JMS3" s="284"/>
      <c r="JMT3" s="284"/>
      <c r="JMU3" s="284"/>
      <c r="JMV3" s="284"/>
      <c r="JMW3" s="284"/>
      <c r="JMX3" s="284"/>
      <c r="JMY3" s="284"/>
      <c r="JMZ3" s="284"/>
      <c r="JNA3" s="284"/>
      <c r="JNB3" s="284"/>
      <c r="JNC3" s="284"/>
      <c r="JND3" s="284"/>
      <c r="JNE3" s="284"/>
      <c r="JNF3" s="284"/>
      <c r="JNG3" s="284"/>
      <c r="JNH3" s="284"/>
      <c r="JNI3" s="284"/>
      <c r="JNJ3" s="284"/>
      <c r="JNK3" s="284"/>
      <c r="JNL3" s="284"/>
      <c r="JNM3" s="284"/>
      <c r="JNN3" s="284"/>
      <c r="JNO3" s="284"/>
      <c r="JNP3" s="284"/>
      <c r="JNQ3" s="284"/>
      <c r="JNR3" s="284"/>
      <c r="JNS3" s="284"/>
      <c r="JNT3" s="284"/>
      <c r="JNU3" s="284"/>
      <c r="JNV3" s="284"/>
      <c r="JNW3" s="284"/>
      <c r="JNX3" s="284"/>
      <c r="JNY3" s="284"/>
      <c r="JNZ3" s="284"/>
      <c r="JOA3" s="284"/>
      <c r="JOB3" s="284"/>
      <c r="JOC3" s="284"/>
      <c r="JOD3" s="284"/>
      <c r="JOE3" s="284"/>
      <c r="JOF3" s="284"/>
      <c r="JOG3" s="284"/>
      <c r="JOH3" s="284"/>
      <c r="JOI3" s="284"/>
      <c r="JOJ3" s="284"/>
      <c r="JOK3" s="284"/>
      <c r="JOL3" s="284"/>
      <c r="JOM3" s="284"/>
      <c r="JON3" s="284"/>
      <c r="JOO3" s="284"/>
      <c r="JOP3" s="284"/>
      <c r="JOQ3" s="284"/>
      <c r="JOR3" s="284"/>
      <c r="JOS3" s="284"/>
      <c r="JOT3" s="284"/>
      <c r="JOU3" s="284"/>
      <c r="JOV3" s="284"/>
      <c r="JOW3" s="284"/>
      <c r="JOX3" s="284"/>
      <c r="JOY3" s="284"/>
      <c r="JOZ3" s="284"/>
      <c r="JPA3" s="284"/>
      <c r="JPB3" s="284"/>
      <c r="JPC3" s="284"/>
      <c r="JPD3" s="284"/>
      <c r="JPE3" s="284"/>
      <c r="JPF3" s="284"/>
      <c r="JPG3" s="284"/>
      <c r="JPH3" s="284"/>
      <c r="JPI3" s="284"/>
      <c r="JPJ3" s="284"/>
      <c r="JPK3" s="284"/>
      <c r="JPL3" s="284"/>
      <c r="JPM3" s="284"/>
      <c r="JPN3" s="284"/>
      <c r="JPO3" s="284"/>
      <c r="JPP3" s="284"/>
      <c r="JPQ3" s="284"/>
      <c r="JPR3" s="284"/>
      <c r="JPS3" s="284"/>
      <c r="JPT3" s="284"/>
      <c r="JPU3" s="284"/>
      <c r="JPV3" s="284"/>
      <c r="JPW3" s="284"/>
      <c r="JPX3" s="284"/>
      <c r="JPY3" s="284"/>
      <c r="JPZ3" s="284"/>
      <c r="JQA3" s="284"/>
      <c r="JQB3" s="284"/>
      <c r="JQC3" s="284"/>
      <c r="JQD3" s="284"/>
      <c r="JQE3" s="284"/>
      <c r="JQF3" s="284"/>
      <c r="JQG3" s="284"/>
      <c r="JQH3" s="284"/>
      <c r="JQI3" s="284"/>
      <c r="JQJ3" s="284"/>
      <c r="JQK3" s="284"/>
      <c r="JQL3" s="284"/>
      <c r="JQM3" s="284"/>
      <c r="JQN3" s="284"/>
      <c r="JQO3" s="284"/>
      <c r="JQP3" s="284"/>
      <c r="JQQ3" s="284"/>
      <c r="JQR3" s="284"/>
      <c r="JQS3" s="284"/>
      <c r="JQT3" s="284"/>
      <c r="JQU3" s="284"/>
      <c r="JQV3" s="284"/>
      <c r="JQW3" s="284"/>
      <c r="JQX3" s="284"/>
      <c r="JQY3" s="284"/>
      <c r="JQZ3" s="284"/>
      <c r="JRA3" s="284"/>
      <c r="JRB3" s="284"/>
      <c r="JRC3" s="284"/>
      <c r="JRD3" s="284"/>
      <c r="JRE3" s="284"/>
      <c r="JRF3" s="284"/>
      <c r="JRG3" s="284"/>
      <c r="JRH3" s="284"/>
      <c r="JRI3" s="284"/>
      <c r="JRJ3" s="284"/>
      <c r="JRK3" s="284"/>
      <c r="JRL3" s="284"/>
      <c r="JRM3" s="284"/>
      <c r="JRN3" s="284"/>
      <c r="JRO3" s="284"/>
      <c r="JRP3" s="284"/>
      <c r="JRQ3" s="284"/>
      <c r="JRR3" s="284"/>
      <c r="JRS3" s="284"/>
      <c r="JRT3" s="284"/>
      <c r="JRU3" s="284"/>
      <c r="JRV3" s="284"/>
      <c r="JRW3" s="284"/>
      <c r="JRX3" s="284"/>
      <c r="JRY3" s="284"/>
      <c r="JRZ3" s="284"/>
      <c r="JSA3" s="284"/>
      <c r="JSB3" s="284"/>
      <c r="JSC3" s="284"/>
      <c r="JSD3" s="284"/>
      <c r="JSE3" s="284"/>
      <c r="JSF3" s="284"/>
      <c r="JSG3" s="284"/>
      <c r="JSH3" s="284"/>
      <c r="JSI3" s="284"/>
      <c r="JSJ3" s="284"/>
      <c r="JSK3" s="284"/>
      <c r="JSL3" s="284"/>
      <c r="JSM3" s="284"/>
      <c r="JSN3" s="284"/>
      <c r="JSO3" s="284"/>
      <c r="JSP3" s="284"/>
      <c r="JSQ3" s="284"/>
      <c r="JSR3" s="284"/>
      <c r="JSS3" s="284"/>
      <c r="JST3" s="284"/>
      <c r="JSU3" s="284"/>
      <c r="JSV3" s="284"/>
      <c r="JSW3" s="284"/>
      <c r="JSX3" s="284"/>
      <c r="JSY3" s="284"/>
      <c r="JSZ3" s="284"/>
      <c r="JTA3" s="284"/>
      <c r="JTB3" s="284"/>
      <c r="JTC3" s="284"/>
      <c r="JTD3" s="284"/>
      <c r="JTE3" s="284"/>
      <c r="JTF3" s="284"/>
      <c r="JTG3" s="284"/>
      <c r="JTH3" s="284"/>
      <c r="JTI3" s="284"/>
      <c r="JTJ3" s="284"/>
      <c r="JTK3" s="284"/>
      <c r="JTL3" s="284"/>
      <c r="JTM3" s="284"/>
      <c r="JTN3" s="284"/>
      <c r="JTO3" s="284"/>
      <c r="JTP3" s="284"/>
      <c r="JTQ3" s="284"/>
      <c r="JTR3" s="284"/>
      <c r="JTS3" s="284"/>
      <c r="JTT3" s="284"/>
      <c r="JTU3" s="284"/>
      <c r="JTV3" s="284"/>
      <c r="JTW3" s="284"/>
      <c r="JTX3" s="284"/>
      <c r="JTY3" s="284"/>
      <c r="JTZ3" s="284"/>
      <c r="JUA3" s="284"/>
      <c r="JUB3" s="284"/>
      <c r="JUC3" s="284"/>
      <c r="JUD3" s="284"/>
      <c r="JUE3" s="284"/>
      <c r="JUF3" s="284"/>
      <c r="JUG3" s="284"/>
      <c r="JUH3" s="284"/>
      <c r="JUI3" s="284"/>
      <c r="JUJ3" s="284"/>
      <c r="JUK3" s="284"/>
      <c r="JUL3" s="284"/>
      <c r="JUM3" s="284"/>
      <c r="JUN3" s="284"/>
      <c r="JUO3" s="284"/>
      <c r="JUP3" s="284"/>
      <c r="JUQ3" s="284"/>
      <c r="JUR3" s="284"/>
      <c r="JUS3" s="284"/>
      <c r="JUT3" s="284"/>
      <c r="JUU3" s="284"/>
      <c r="JUV3" s="284"/>
      <c r="JUW3" s="284"/>
      <c r="JUX3" s="284"/>
      <c r="JUY3" s="284"/>
      <c r="JUZ3" s="284"/>
      <c r="JVA3" s="284"/>
      <c r="JVB3" s="284"/>
      <c r="JVC3" s="284"/>
      <c r="JVD3" s="284"/>
      <c r="JVE3" s="284"/>
      <c r="JVF3" s="284"/>
      <c r="JVG3" s="284"/>
      <c r="JVH3" s="284"/>
      <c r="JVI3" s="284"/>
      <c r="JVJ3" s="284"/>
      <c r="JVK3" s="284"/>
      <c r="JVL3" s="284"/>
      <c r="JVM3" s="284"/>
      <c r="JVN3" s="284"/>
      <c r="JVO3" s="284"/>
      <c r="JVP3" s="284"/>
      <c r="JVQ3" s="284"/>
      <c r="JVR3" s="284"/>
      <c r="JVS3" s="284"/>
      <c r="JVT3" s="284"/>
      <c r="JVU3" s="284"/>
      <c r="JVV3" s="284"/>
      <c r="JVW3" s="284"/>
      <c r="JVX3" s="284"/>
      <c r="JVY3" s="284"/>
      <c r="JVZ3" s="284"/>
      <c r="JWA3" s="284"/>
      <c r="JWB3" s="284"/>
      <c r="JWC3" s="284"/>
      <c r="JWD3" s="284"/>
      <c r="JWE3" s="284"/>
      <c r="JWF3" s="284"/>
      <c r="JWG3" s="284"/>
      <c r="JWH3" s="284"/>
      <c r="JWI3" s="284"/>
      <c r="JWJ3" s="284"/>
      <c r="JWK3" s="284"/>
      <c r="JWL3" s="284"/>
      <c r="JWM3" s="284"/>
      <c r="JWN3" s="284"/>
      <c r="JWO3" s="284"/>
      <c r="JWP3" s="284"/>
      <c r="JWQ3" s="284"/>
      <c r="JWR3" s="284"/>
      <c r="JWS3" s="284"/>
      <c r="JWT3" s="284"/>
      <c r="JWU3" s="284"/>
      <c r="JWV3" s="284"/>
      <c r="JWW3" s="284"/>
      <c r="JWX3" s="284"/>
      <c r="JWY3" s="284"/>
      <c r="JWZ3" s="284"/>
      <c r="JXA3" s="284"/>
      <c r="JXB3" s="284"/>
      <c r="JXC3" s="284"/>
      <c r="JXD3" s="284"/>
      <c r="JXE3" s="284"/>
      <c r="JXF3" s="284"/>
      <c r="JXG3" s="284"/>
      <c r="JXH3" s="284"/>
      <c r="JXI3" s="284"/>
      <c r="JXJ3" s="284"/>
      <c r="JXK3" s="284"/>
      <c r="JXL3" s="284"/>
      <c r="JXM3" s="284"/>
      <c r="JXN3" s="284"/>
      <c r="JXO3" s="284"/>
      <c r="JXP3" s="284"/>
      <c r="JXQ3" s="284"/>
      <c r="JXR3" s="284"/>
      <c r="JXS3" s="284"/>
      <c r="JXT3" s="284"/>
      <c r="JXU3" s="284"/>
      <c r="JXV3" s="284"/>
      <c r="JXW3" s="284"/>
      <c r="JXX3" s="284"/>
      <c r="JXY3" s="284"/>
      <c r="JXZ3" s="284"/>
      <c r="JYA3" s="284"/>
      <c r="JYB3" s="284"/>
      <c r="JYC3" s="284"/>
      <c r="JYD3" s="284"/>
      <c r="JYE3" s="284"/>
      <c r="JYF3" s="284"/>
      <c r="JYG3" s="284"/>
      <c r="JYH3" s="284"/>
      <c r="JYI3" s="284"/>
      <c r="JYJ3" s="284"/>
      <c r="JYK3" s="284"/>
      <c r="JYL3" s="284"/>
      <c r="JYM3" s="284"/>
      <c r="JYN3" s="284"/>
      <c r="JYO3" s="284"/>
      <c r="JYP3" s="284"/>
      <c r="JYQ3" s="284"/>
      <c r="JYR3" s="284"/>
      <c r="JYS3" s="284"/>
      <c r="JYT3" s="284"/>
      <c r="JYU3" s="284"/>
      <c r="JYV3" s="284"/>
      <c r="JYW3" s="284"/>
      <c r="JYX3" s="284"/>
      <c r="JYY3" s="284"/>
      <c r="JYZ3" s="284"/>
      <c r="JZA3" s="284"/>
      <c r="JZB3" s="284"/>
      <c r="JZC3" s="284"/>
      <c r="JZD3" s="284"/>
      <c r="JZE3" s="284"/>
      <c r="JZF3" s="284"/>
      <c r="JZG3" s="284"/>
      <c r="JZH3" s="284"/>
      <c r="JZI3" s="284"/>
      <c r="JZJ3" s="284"/>
      <c r="JZK3" s="284"/>
      <c r="JZL3" s="284"/>
      <c r="JZM3" s="284"/>
      <c r="JZN3" s="284"/>
      <c r="JZO3" s="284"/>
      <c r="JZP3" s="284"/>
      <c r="JZQ3" s="284"/>
      <c r="JZR3" s="284"/>
      <c r="JZS3" s="284"/>
      <c r="JZT3" s="284"/>
      <c r="JZU3" s="284"/>
      <c r="JZV3" s="284"/>
      <c r="JZW3" s="284"/>
      <c r="JZX3" s="284"/>
      <c r="JZY3" s="284"/>
      <c r="JZZ3" s="284"/>
      <c r="KAA3" s="284"/>
      <c r="KAB3" s="284"/>
      <c r="KAC3" s="284"/>
      <c r="KAD3" s="284"/>
      <c r="KAE3" s="284"/>
      <c r="KAF3" s="284"/>
      <c r="KAG3" s="284"/>
      <c r="KAH3" s="284"/>
      <c r="KAI3" s="284"/>
      <c r="KAJ3" s="284"/>
      <c r="KAK3" s="284"/>
      <c r="KAL3" s="284"/>
      <c r="KAM3" s="284"/>
      <c r="KAN3" s="284"/>
      <c r="KAO3" s="284"/>
      <c r="KAP3" s="284"/>
      <c r="KAQ3" s="284"/>
      <c r="KAR3" s="284"/>
      <c r="KAS3" s="284"/>
      <c r="KAT3" s="284"/>
      <c r="KAU3" s="284"/>
      <c r="KAV3" s="284"/>
      <c r="KAW3" s="284"/>
      <c r="KAX3" s="284"/>
      <c r="KAY3" s="284"/>
      <c r="KAZ3" s="284"/>
      <c r="KBA3" s="284"/>
      <c r="KBB3" s="284"/>
      <c r="KBC3" s="284"/>
      <c r="KBD3" s="284"/>
      <c r="KBE3" s="284"/>
      <c r="KBF3" s="284"/>
      <c r="KBG3" s="284"/>
      <c r="KBH3" s="284"/>
      <c r="KBI3" s="284"/>
      <c r="KBJ3" s="284"/>
      <c r="KBK3" s="284"/>
      <c r="KBL3" s="284"/>
      <c r="KBM3" s="284"/>
      <c r="KBN3" s="284"/>
      <c r="KBO3" s="284"/>
      <c r="KBP3" s="284"/>
      <c r="KBQ3" s="284"/>
      <c r="KBR3" s="284"/>
      <c r="KBS3" s="284"/>
      <c r="KBT3" s="284"/>
      <c r="KBU3" s="284"/>
      <c r="KBV3" s="284"/>
      <c r="KBW3" s="284"/>
      <c r="KBX3" s="284"/>
      <c r="KBY3" s="284"/>
      <c r="KBZ3" s="284"/>
      <c r="KCA3" s="284"/>
      <c r="KCB3" s="284"/>
      <c r="KCC3" s="284"/>
      <c r="KCD3" s="284"/>
      <c r="KCE3" s="284"/>
      <c r="KCF3" s="284"/>
      <c r="KCG3" s="284"/>
      <c r="KCH3" s="284"/>
      <c r="KCI3" s="284"/>
      <c r="KCJ3" s="284"/>
      <c r="KCK3" s="284"/>
      <c r="KCL3" s="284"/>
      <c r="KCM3" s="284"/>
      <c r="KCN3" s="284"/>
      <c r="KCO3" s="284"/>
      <c r="KCP3" s="284"/>
      <c r="KCQ3" s="284"/>
      <c r="KCR3" s="284"/>
      <c r="KCS3" s="284"/>
      <c r="KCT3" s="284"/>
      <c r="KCU3" s="284"/>
      <c r="KCV3" s="284"/>
      <c r="KCW3" s="284"/>
      <c r="KCX3" s="284"/>
      <c r="KCY3" s="284"/>
      <c r="KCZ3" s="284"/>
      <c r="KDA3" s="284"/>
      <c r="KDB3" s="284"/>
      <c r="KDC3" s="284"/>
      <c r="KDD3" s="284"/>
      <c r="KDE3" s="284"/>
      <c r="KDF3" s="284"/>
      <c r="KDG3" s="284"/>
      <c r="KDH3" s="284"/>
      <c r="KDI3" s="284"/>
      <c r="KDJ3" s="284"/>
      <c r="KDK3" s="284"/>
      <c r="KDL3" s="284"/>
      <c r="KDM3" s="284"/>
      <c r="KDN3" s="284"/>
      <c r="KDO3" s="284"/>
      <c r="KDP3" s="284"/>
      <c r="KDQ3" s="284"/>
      <c r="KDR3" s="284"/>
      <c r="KDS3" s="284"/>
      <c r="KDT3" s="284"/>
      <c r="KDU3" s="284"/>
      <c r="KDV3" s="284"/>
      <c r="KDW3" s="284"/>
      <c r="KDX3" s="284"/>
      <c r="KDY3" s="284"/>
      <c r="KDZ3" s="284"/>
      <c r="KEA3" s="284"/>
      <c r="KEB3" s="284"/>
      <c r="KEC3" s="284"/>
      <c r="KED3" s="284"/>
      <c r="KEE3" s="284"/>
      <c r="KEF3" s="284"/>
      <c r="KEG3" s="284"/>
      <c r="KEH3" s="284"/>
      <c r="KEI3" s="284"/>
      <c r="KEJ3" s="284"/>
      <c r="KEK3" s="284"/>
      <c r="KEL3" s="284"/>
      <c r="KEM3" s="284"/>
      <c r="KEN3" s="284"/>
      <c r="KEO3" s="284"/>
      <c r="KEP3" s="284"/>
      <c r="KEQ3" s="284"/>
      <c r="KER3" s="284"/>
      <c r="KES3" s="284"/>
      <c r="KET3" s="284"/>
      <c r="KEU3" s="284"/>
      <c r="KEV3" s="284"/>
      <c r="KEW3" s="284"/>
      <c r="KEX3" s="284"/>
      <c r="KEY3" s="284"/>
      <c r="KEZ3" s="284"/>
      <c r="KFA3" s="284"/>
      <c r="KFB3" s="284"/>
      <c r="KFC3" s="284"/>
      <c r="KFD3" s="284"/>
      <c r="KFE3" s="284"/>
      <c r="KFF3" s="284"/>
      <c r="KFG3" s="284"/>
      <c r="KFH3" s="284"/>
      <c r="KFI3" s="284"/>
      <c r="KFJ3" s="284"/>
      <c r="KFK3" s="284"/>
      <c r="KFL3" s="284"/>
      <c r="KFM3" s="284"/>
      <c r="KFN3" s="284"/>
      <c r="KFO3" s="284"/>
      <c r="KFP3" s="284"/>
      <c r="KFQ3" s="284"/>
      <c r="KFR3" s="284"/>
      <c r="KFS3" s="284"/>
      <c r="KFT3" s="284"/>
      <c r="KFU3" s="284"/>
      <c r="KFV3" s="284"/>
      <c r="KFW3" s="284"/>
      <c r="KFX3" s="284"/>
      <c r="KFY3" s="284"/>
      <c r="KFZ3" s="284"/>
      <c r="KGA3" s="284"/>
      <c r="KGB3" s="284"/>
      <c r="KGC3" s="284"/>
      <c r="KGD3" s="284"/>
      <c r="KGE3" s="284"/>
      <c r="KGF3" s="284"/>
      <c r="KGG3" s="284"/>
      <c r="KGH3" s="284"/>
      <c r="KGI3" s="284"/>
      <c r="KGJ3" s="284"/>
      <c r="KGK3" s="284"/>
      <c r="KGL3" s="284"/>
      <c r="KGM3" s="284"/>
      <c r="KGN3" s="284"/>
      <c r="KGO3" s="284"/>
      <c r="KGP3" s="284"/>
      <c r="KGQ3" s="284"/>
      <c r="KGR3" s="284"/>
      <c r="KGS3" s="284"/>
      <c r="KGT3" s="284"/>
      <c r="KGU3" s="284"/>
      <c r="KGV3" s="284"/>
      <c r="KGW3" s="284"/>
      <c r="KGX3" s="284"/>
      <c r="KGY3" s="284"/>
      <c r="KGZ3" s="284"/>
      <c r="KHA3" s="284"/>
      <c r="KHB3" s="284"/>
      <c r="KHC3" s="284"/>
      <c r="KHD3" s="284"/>
      <c r="KHE3" s="284"/>
      <c r="KHF3" s="284"/>
      <c r="KHG3" s="284"/>
      <c r="KHH3" s="284"/>
      <c r="KHI3" s="284"/>
      <c r="KHJ3" s="284"/>
      <c r="KHK3" s="284"/>
      <c r="KHL3" s="284"/>
      <c r="KHM3" s="284"/>
      <c r="KHN3" s="284"/>
      <c r="KHO3" s="284"/>
      <c r="KHP3" s="284"/>
      <c r="KHQ3" s="284"/>
      <c r="KHR3" s="284"/>
      <c r="KHS3" s="284"/>
      <c r="KHT3" s="284"/>
      <c r="KHU3" s="284"/>
      <c r="KHV3" s="284"/>
      <c r="KHW3" s="284"/>
      <c r="KHX3" s="284"/>
      <c r="KHY3" s="284"/>
      <c r="KHZ3" s="284"/>
      <c r="KIA3" s="284"/>
      <c r="KIB3" s="284"/>
      <c r="KIC3" s="284"/>
      <c r="KID3" s="284"/>
      <c r="KIE3" s="284"/>
      <c r="KIF3" s="284"/>
      <c r="KIG3" s="284"/>
      <c r="KIH3" s="284"/>
      <c r="KII3" s="284"/>
      <c r="KIJ3" s="284"/>
      <c r="KIK3" s="284"/>
      <c r="KIL3" s="284"/>
      <c r="KIM3" s="284"/>
      <c r="KIN3" s="284"/>
      <c r="KIO3" s="284"/>
      <c r="KIP3" s="284"/>
      <c r="KIQ3" s="284"/>
      <c r="KIR3" s="284"/>
      <c r="KIS3" s="284"/>
      <c r="KIT3" s="284"/>
      <c r="KIU3" s="284"/>
      <c r="KIV3" s="284"/>
      <c r="KIW3" s="284"/>
      <c r="KIX3" s="284"/>
      <c r="KIY3" s="284"/>
      <c r="KIZ3" s="284"/>
      <c r="KJA3" s="284"/>
      <c r="KJB3" s="284"/>
      <c r="KJC3" s="284"/>
      <c r="KJD3" s="284"/>
      <c r="KJE3" s="284"/>
      <c r="KJF3" s="284"/>
      <c r="KJG3" s="284"/>
      <c r="KJH3" s="284"/>
      <c r="KJI3" s="284"/>
      <c r="KJJ3" s="284"/>
      <c r="KJK3" s="284"/>
      <c r="KJL3" s="284"/>
      <c r="KJM3" s="284"/>
      <c r="KJN3" s="284"/>
      <c r="KJO3" s="284"/>
      <c r="KJP3" s="284"/>
      <c r="KJQ3" s="284"/>
      <c r="KJR3" s="284"/>
      <c r="KJS3" s="284"/>
      <c r="KJT3" s="284"/>
      <c r="KJU3" s="284"/>
      <c r="KJV3" s="284"/>
      <c r="KJW3" s="284"/>
      <c r="KJX3" s="284"/>
      <c r="KJY3" s="284"/>
      <c r="KJZ3" s="284"/>
      <c r="KKA3" s="284"/>
      <c r="KKB3" s="284"/>
      <c r="KKC3" s="284"/>
      <c r="KKD3" s="284"/>
      <c r="KKE3" s="284"/>
      <c r="KKF3" s="284"/>
      <c r="KKG3" s="284"/>
      <c r="KKH3" s="284"/>
      <c r="KKI3" s="284"/>
      <c r="KKJ3" s="284"/>
      <c r="KKK3" s="284"/>
      <c r="KKL3" s="284"/>
      <c r="KKM3" s="284"/>
      <c r="KKN3" s="284"/>
      <c r="KKO3" s="284"/>
      <c r="KKP3" s="284"/>
      <c r="KKQ3" s="284"/>
      <c r="KKR3" s="284"/>
      <c r="KKS3" s="284"/>
      <c r="KKT3" s="284"/>
      <c r="KKU3" s="284"/>
      <c r="KKV3" s="284"/>
      <c r="KKW3" s="284"/>
      <c r="KKX3" s="284"/>
      <c r="KKY3" s="284"/>
      <c r="KKZ3" s="284"/>
      <c r="KLA3" s="284"/>
      <c r="KLB3" s="284"/>
      <c r="KLC3" s="284"/>
      <c r="KLD3" s="284"/>
      <c r="KLE3" s="284"/>
      <c r="KLF3" s="284"/>
      <c r="KLG3" s="284"/>
      <c r="KLH3" s="284"/>
      <c r="KLI3" s="284"/>
      <c r="KLJ3" s="284"/>
      <c r="KLK3" s="284"/>
      <c r="KLL3" s="284"/>
      <c r="KLM3" s="284"/>
      <c r="KLN3" s="284"/>
      <c r="KLO3" s="284"/>
      <c r="KLP3" s="284"/>
      <c r="KLQ3" s="284"/>
      <c r="KLR3" s="284"/>
      <c r="KLS3" s="284"/>
      <c r="KLT3" s="284"/>
      <c r="KLU3" s="284"/>
      <c r="KLV3" s="284"/>
      <c r="KLW3" s="284"/>
      <c r="KLX3" s="284"/>
      <c r="KLY3" s="284"/>
      <c r="KLZ3" s="284"/>
      <c r="KMA3" s="284"/>
      <c r="KMB3" s="284"/>
      <c r="KMC3" s="284"/>
      <c r="KMD3" s="284"/>
      <c r="KME3" s="284"/>
      <c r="KMF3" s="284"/>
      <c r="KMG3" s="284"/>
      <c r="KMH3" s="284"/>
      <c r="KMI3" s="284"/>
      <c r="KMJ3" s="284"/>
      <c r="KMK3" s="284"/>
      <c r="KML3" s="284"/>
      <c r="KMM3" s="284"/>
      <c r="KMN3" s="284"/>
      <c r="KMO3" s="284"/>
      <c r="KMP3" s="284"/>
      <c r="KMQ3" s="284"/>
      <c r="KMR3" s="284"/>
      <c r="KMS3" s="284"/>
      <c r="KMT3" s="284"/>
      <c r="KMU3" s="284"/>
      <c r="KMV3" s="284"/>
      <c r="KMW3" s="284"/>
      <c r="KMX3" s="284"/>
      <c r="KMY3" s="284"/>
      <c r="KMZ3" s="284"/>
      <c r="KNA3" s="284"/>
      <c r="KNB3" s="284"/>
      <c r="KNC3" s="284"/>
      <c r="KND3" s="284"/>
      <c r="KNE3" s="284"/>
      <c r="KNF3" s="284"/>
      <c r="KNG3" s="284"/>
      <c r="KNH3" s="284"/>
      <c r="KNI3" s="284"/>
      <c r="KNJ3" s="284"/>
      <c r="KNK3" s="284"/>
      <c r="KNL3" s="284"/>
      <c r="KNM3" s="284"/>
      <c r="KNN3" s="284"/>
      <c r="KNO3" s="284"/>
      <c r="KNP3" s="284"/>
      <c r="KNQ3" s="284"/>
      <c r="KNR3" s="284"/>
      <c r="KNS3" s="284"/>
      <c r="KNT3" s="284"/>
      <c r="KNU3" s="284"/>
      <c r="KNV3" s="284"/>
      <c r="KNW3" s="284"/>
      <c r="KNX3" s="284"/>
      <c r="KNY3" s="284"/>
      <c r="KNZ3" s="284"/>
      <c r="KOA3" s="284"/>
      <c r="KOB3" s="284"/>
      <c r="KOC3" s="284"/>
      <c r="KOD3" s="284"/>
      <c r="KOE3" s="284"/>
      <c r="KOF3" s="284"/>
      <c r="KOG3" s="284"/>
      <c r="KOH3" s="284"/>
      <c r="KOI3" s="284"/>
      <c r="KOJ3" s="284"/>
      <c r="KOK3" s="284"/>
      <c r="KOL3" s="284"/>
      <c r="KOM3" s="284"/>
      <c r="KON3" s="284"/>
      <c r="KOO3" s="284"/>
      <c r="KOP3" s="284"/>
      <c r="KOQ3" s="284"/>
      <c r="KOR3" s="284"/>
      <c r="KOS3" s="284"/>
      <c r="KOT3" s="284"/>
      <c r="KOU3" s="284"/>
      <c r="KOV3" s="284"/>
      <c r="KOW3" s="284"/>
      <c r="KOX3" s="284"/>
      <c r="KOY3" s="284"/>
      <c r="KOZ3" s="284"/>
      <c r="KPA3" s="284"/>
      <c r="KPB3" s="284"/>
      <c r="KPC3" s="284"/>
      <c r="KPD3" s="284"/>
      <c r="KPE3" s="284"/>
      <c r="KPF3" s="284"/>
      <c r="KPG3" s="284"/>
      <c r="KPH3" s="284"/>
      <c r="KPI3" s="284"/>
      <c r="KPJ3" s="284"/>
      <c r="KPK3" s="284"/>
      <c r="KPL3" s="284"/>
      <c r="KPM3" s="284"/>
      <c r="KPN3" s="284"/>
      <c r="KPO3" s="284"/>
      <c r="KPP3" s="284"/>
      <c r="KPQ3" s="284"/>
      <c r="KPR3" s="284"/>
      <c r="KPS3" s="284"/>
      <c r="KPT3" s="284"/>
      <c r="KPU3" s="284"/>
      <c r="KPV3" s="284"/>
      <c r="KPW3" s="284"/>
      <c r="KPX3" s="284"/>
      <c r="KPY3" s="284"/>
      <c r="KPZ3" s="284"/>
      <c r="KQA3" s="284"/>
      <c r="KQB3" s="284"/>
      <c r="KQC3" s="284"/>
      <c r="KQD3" s="284"/>
      <c r="KQE3" s="284"/>
      <c r="KQF3" s="284"/>
      <c r="KQG3" s="284"/>
      <c r="KQH3" s="284"/>
      <c r="KQI3" s="284"/>
      <c r="KQJ3" s="284"/>
      <c r="KQK3" s="284"/>
      <c r="KQL3" s="284"/>
      <c r="KQM3" s="284"/>
      <c r="KQN3" s="284"/>
      <c r="KQO3" s="284"/>
      <c r="KQP3" s="284"/>
      <c r="KQQ3" s="284"/>
      <c r="KQR3" s="284"/>
      <c r="KQS3" s="284"/>
      <c r="KQT3" s="284"/>
      <c r="KQU3" s="284"/>
      <c r="KQV3" s="284"/>
      <c r="KQW3" s="284"/>
      <c r="KQX3" s="284"/>
      <c r="KQY3" s="284"/>
      <c r="KQZ3" s="284"/>
      <c r="KRA3" s="284"/>
      <c r="KRB3" s="284"/>
      <c r="KRC3" s="284"/>
      <c r="KRD3" s="284"/>
      <c r="KRE3" s="284"/>
      <c r="KRF3" s="284"/>
      <c r="KRG3" s="284"/>
      <c r="KRH3" s="284"/>
      <c r="KRI3" s="284"/>
      <c r="KRJ3" s="284"/>
      <c r="KRK3" s="284"/>
      <c r="KRL3" s="284"/>
      <c r="KRM3" s="284"/>
      <c r="KRN3" s="284"/>
      <c r="KRO3" s="284"/>
      <c r="KRP3" s="284"/>
      <c r="KRQ3" s="284"/>
      <c r="KRR3" s="284"/>
      <c r="KRS3" s="284"/>
      <c r="KRT3" s="284"/>
      <c r="KRU3" s="284"/>
      <c r="KRV3" s="284"/>
      <c r="KRW3" s="284"/>
      <c r="KRX3" s="284"/>
      <c r="KRY3" s="284"/>
      <c r="KRZ3" s="284"/>
      <c r="KSA3" s="284"/>
      <c r="KSB3" s="284"/>
      <c r="KSC3" s="284"/>
      <c r="KSD3" s="284"/>
      <c r="KSE3" s="284"/>
      <c r="KSF3" s="284"/>
      <c r="KSG3" s="284"/>
      <c r="KSH3" s="284"/>
      <c r="KSI3" s="284"/>
      <c r="KSJ3" s="284"/>
      <c r="KSK3" s="284"/>
      <c r="KSL3" s="284"/>
      <c r="KSM3" s="284"/>
      <c r="KSN3" s="284"/>
      <c r="KSO3" s="284"/>
      <c r="KSP3" s="284"/>
      <c r="KSQ3" s="284"/>
      <c r="KSR3" s="284"/>
      <c r="KSS3" s="284"/>
      <c r="KST3" s="284"/>
      <c r="KSU3" s="284"/>
      <c r="KSV3" s="284"/>
      <c r="KSW3" s="284"/>
      <c r="KSX3" s="284"/>
      <c r="KSY3" s="284"/>
      <c r="KSZ3" s="284"/>
      <c r="KTA3" s="284"/>
      <c r="KTB3" s="284"/>
      <c r="KTC3" s="284"/>
      <c r="KTD3" s="284"/>
      <c r="KTE3" s="284"/>
      <c r="KTF3" s="284"/>
      <c r="KTG3" s="284"/>
      <c r="KTH3" s="284"/>
      <c r="KTI3" s="284"/>
      <c r="KTJ3" s="284"/>
      <c r="KTK3" s="284"/>
      <c r="KTL3" s="284"/>
      <c r="KTM3" s="284"/>
      <c r="KTN3" s="284"/>
      <c r="KTO3" s="284"/>
      <c r="KTP3" s="284"/>
      <c r="KTQ3" s="284"/>
      <c r="KTR3" s="284"/>
      <c r="KTS3" s="284"/>
      <c r="KTT3" s="284"/>
      <c r="KTU3" s="284"/>
      <c r="KTV3" s="284"/>
      <c r="KTW3" s="284"/>
      <c r="KTX3" s="284"/>
      <c r="KTY3" s="284"/>
      <c r="KTZ3" s="284"/>
      <c r="KUA3" s="284"/>
      <c r="KUB3" s="284"/>
      <c r="KUC3" s="284"/>
      <c r="KUD3" s="284"/>
      <c r="KUE3" s="284"/>
      <c r="KUF3" s="284"/>
      <c r="KUG3" s="284"/>
      <c r="KUH3" s="284"/>
      <c r="KUI3" s="284"/>
      <c r="KUJ3" s="284"/>
      <c r="KUK3" s="284"/>
      <c r="KUL3" s="284"/>
      <c r="KUM3" s="284"/>
      <c r="KUN3" s="284"/>
      <c r="KUO3" s="284"/>
      <c r="KUP3" s="284"/>
      <c r="KUQ3" s="284"/>
      <c r="KUR3" s="284"/>
      <c r="KUS3" s="284"/>
      <c r="KUT3" s="284"/>
      <c r="KUU3" s="284"/>
      <c r="KUV3" s="284"/>
      <c r="KUW3" s="284"/>
      <c r="KUX3" s="284"/>
      <c r="KUY3" s="284"/>
      <c r="KUZ3" s="284"/>
      <c r="KVA3" s="284"/>
      <c r="KVB3" s="284"/>
      <c r="KVC3" s="284"/>
      <c r="KVD3" s="284"/>
      <c r="KVE3" s="284"/>
      <c r="KVF3" s="284"/>
      <c r="KVG3" s="284"/>
      <c r="KVH3" s="284"/>
      <c r="KVI3" s="284"/>
      <c r="KVJ3" s="284"/>
      <c r="KVK3" s="284"/>
      <c r="KVL3" s="284"/>
      <c r="KVM3" s="284"/>
      <c r="KVN3" s="284"/>
      <c r="KVO3" s="284"/>
      <c r="KVP3" s="284"/>
      <c r="KVQ3" s="284"/>
      <c r="KVR3" s="284"/>
      <c r="KVS3" s="284"/>
      <c r="KVT3" s="284"/>
      <c r="KVU3" s="284"/>
      <c r="KVV3" s="284"/>
      <c r="KVW3" s="284"/>
      <c r="KVX3" s="284"/>
      <c r="KVY3" s="284"/>
      <c r="KVZ3" s="284"/>
      <c r="KWA3" s="284"/>
      <c r="KWB3" s="284"/>
      <c r="KWC3" s="284"/>
      <c r="KWD3" s="284"/>
      <c r="KWE3" s="284"/>
      <c r="KWF3" s="284"/>
      <c r="KWG3" s="284"/>
      <c r="KWH3" s="284"/>
      <c r="KWI3" s="284"/>
      <c r="KWJ3" s="284"/>
      <c r="KWK3" s="284"/>
      <c r="KWL3" s="284"/>
      <c r="KWM3" s="284"/>
      <c r="KWN3" s="284"/>
      <c r="KWO3" s="284"/>
      <c r="KWP3" s="284"/>
      <c r="KWQ3" s="284"/>
      <c r="KWR3" s="284"/>
      <c r="KWS3" s="284"/>
      <c r="KWT3" s="284"/>
      <c r="KWU3" s="284"/>
      <c r="KWV3" s="284"/>
      <c r="KWW3" s="284"/>
      <c r="KWX3" s="284"/>
      <c r="KWY3" s="284"/>
      <c r="KWZ3" s="284"/>
      <c r="KXA3" s="284"/>
      <c r="KXB3" s="284"/>
      <c r="KXC3" s="284"/>
      <c r="KXD3" s="284"/>
      <c r="KXE3" s="284"/>
      <c r="KXF3" s="284"/>
      <c r="KXG3" s="284"/>
      <c r="KXH3" s="284"/>
      <c r="KXI3" s="284"/>
      <c r="KXJ3" s="284"/>
      <c r="KXK3" s="284"/>
      <c r="KXL3" s="284"/>
      <c r="KXM3" s="284"/>
      <c r="KXN3" s="284"/>
      <c r="KXO3" s="284"/>
      <c r="KXP3" s="284"/>
      <c r="KXQ3" s="284"/>
      <c r="KXR3" s="284"/>
      <c r="KXS3" s="284"/>
      <c r="KXT3" s="284"/>
      <c r="KXU3" s="284"/>
      <c r="KXV3" s="284"/>
      <c r="KXW3" s="284"/>
      <c r="KXX3" s="284"/>
      <c r="KXY3" s="284"/>
      <c r="KXZ3" s="284"/>
      <c r="KYA3" s="284"/>
      <c r="KYB3" s="284"/>
      <c r="KYC3" s="284"/>
      <c r="KYD3" s="284"/>
      <c r="KYE3" s="284"/>
      <c r="KYF3" s="284"/>
      <c r="KYG3" s="284"/>
      <c r="KYH3" s="284"/>
      <c r="KYI3" s="284"/>
      <c r="KYJ3" s="284"/>
      <c r="KYK3" s="284"/>
      <c r="KYL3" s="284"/>
      <c r="KYM3" s="284"/>
      <c r="KYN3" s="284"/>
      <c r="KYO3" s="284"/>
      <c r="KYP3" s="284"/>
      <c r="KYQ3" s="284"/>
      <c r="KYR3" s="284"/>
      <c r="KYS3" s="284"/>
      <c r="KYT3" s="284"/>
      <c r="KYU3" s="284"/>
      <c r="KYV3" s="284"/>
      <c r="KYW3" s="284"/>
      <c r="KYX3" s="284"/>
      <c r="KYY3" s="284"/>
      <c r="KYZ3" s="284"/>
      <c r="KZA3" s="284"/>
      <c r="KZB3" s="284"/>
      <c r="KZC3" s="284"/>
      <c r="KZD3" s="284"/>
      <c r="KZE3" s="284"/>
      <c r="KZF3" s="284"/>
      <c r="KZG3" s="284"/>
      <c r="KZH3" s="284"/>
      <c r="KZI3" s="284"/>
      <c r="KZJ3" s="284"/>
      <c r="KZK3" s="284"/>
      <c r="KZL3" s="284"/>
      <c r="KZM3" s="284"/>
      <c r="KZN3" s="284"/>
      <c r="KZO3" s="284"/>
      <c r="KZP3" s="284"/>
      <c r="KZQ3" s="284"/>
      <c r="KZR3" s="284"/>
      <c r="KZS3" s="284"/>
      <c r="KZT3" s="284"/>
      <c r="KZU3" s="284"/>
      <c r="KZV3" s="284"/>
      <c r="KZW3" s="284"/>
      <c r="KZX3" s="284"/>
      <c r="KZY3" s="284"/>
      <c r="KZZ3" s="284"/>
      <c r="LAA3" s="284"/>
      <c r="LAB3" s="284"/>
      <c r="LAC3" s="284"/>
      <c r="LAD3" s="284"/>
      <c r="LAE3" s="284"/>
      <c r="LAF3" s="284"/>
      <c r="LAG3" s="284"/>
      <c r="LAH3" s="284"/>
      <c r="LAI3" s="284"/>
      <c r="LAJ3" s="284"/>
      <c r="LAK3" s="284"/>
      <c r="LAL3" s="284"/>
      <c r="LAM3" s="284"/>
      <c r="LAN3" s="284"/>
      <c r="LAO3" s="284"/>
      <c r="LAP3" s="284"/>
      <c r="LAQ3" s="284"/>
      <c r="LAR3" s="284"/>
      <c r="LAS3" s="284"/>
      <c r="LAT3" s="284"/>
      <c r="LAU3" s="284"/>
      <c r="LAV3" s="284"/>
      <c r="LAW3" s="284"/>
      <c r="LAX3" s="284"/>
      <c r="LAY3" s="284"/>
      <c r="LAZ3" s="284"/>
      <c r="LBA3" s="284"/>
      <c r="LBB3" s="284"/>
      <c r="LBC3" s="284"/>
      <c r="LBD3" s="284"/>
      <c r="LBE3" s="284"/>
      <c r="LBF3" s="284"/>
      <c r="LBG3" s="284"/>
      <c r="LBH3" s="284"/>
      <c r="LBI3" s="284"/>
      <c r="LBJ3" s="284"/>
      <c r="LBK3" s="284"/>
      <c r="LBL3" s="284"/>
      <c r="LBM3" s="284"/>
      <c r="LBN3" s="284"/>
      <c r="LBO3" s="284"/>
      <c r="LBP3" s="284"/>
      <c r="LBQ3" s="284"/>
      <c r="LBR3" s="284"/>
      <c r="LBS3" s="284"/>
      <c r="LBT3" s="284"/>
      <c r="LBU3" s="284"/>
      <c r="LBV3" s="284"/>
      <c r="LBW3" s="284"/>
      <c r="LBX3" s="284"/>
      <c r="LBY3" s="284"/>
      <c r="LBZ3" s="284"/>
      <c r="LCA3" s="284"/>
      <c r="LCB3" s="284"/>
      <c r="LCC3" s="284"/>
      <c r="LCD3" s="284"/>
      <c r="LCE3" s="284"/>
      <c r="LCF3" s="284"/>
      <c r="LCG3" s="284"/>
      <c r="LCH3" s="284"/>
      <c r="LCI3" s="284"/>
      <c r="LCJ3" s="284"/>
      <c r="LCK3" s="284"/>
      <c r="LCL3" s="284"/>
      <c r="LCM3" s="284"/>
      <c r="LCN3" s="284"/>
      <c r="LCO3" s="284"/>
      <c r="LCP3" s="284"/>
      <c r="LCQ3" s="284"/>
      <c r="LCR3" s="284"/>
      <c r="LCS3" s="284"/>
      <c r="LCT3" s="284"/>
      <c r="LCU3" s="284"/>
      <c r="LCV3" s="284"/>
      <c r="LCW3" s="284"/>
      <c r="LCX3" s="284"/>
      <c r="LCY3" s="284"/>
      <c r="LCZ3" s="284"/>
      <c r="LDA3" s="284"/>
      <c r="LDB3" s="284"/>
      <c r="LDC3" s="284"/>
      <c r="LDD3" s="284"/>
      <c r="LDE3" s="284"/>
      <c r="LDF3" s="284"/>
      <c r="LDG3" s="284"/>
      <c r="LDH3" s="284"/>
      <c r="LDI3" s="284"/>
      <c r="LDJ3" s="284"/>
      <c r="LDK3" s="284"/>
      <c r="LDL3" s="284"/>
      <c r="LDM3" s="284"/>
      <c r="LDN3" s="284"/>
      <c r="LDO3" s="284"/>
      <c r="LDP3" s="284"/>
      <c r="LDQ3" s="284"/>
      <c r="LDR3" s="284"/>
      <c r="LDS3" s="284"/>
      <c r="LDT3" s="284"/>
      <c r="LDU3" s="284"/>
      <c r="LDV3" s="284"/>
      <c r="LDW3" s="284"/>
      <c r="LDX3" s="284"/>
      <c r="LDY3" s="284"/>
      <c r="LDZ3" s="284"/>
      <c r="LEA3" s="284"/>
      <c r="LEB3" s="284"/>
      <c r="LEC3" s="284"/>
      <c r="LED3" s="284"/>
      <c r="LEE3" s="284"/>
      <c r="LEF3" s="284"/>
      <c r="LEG3" s="284"/>
      <c r="LEH3" s="284"/>
      <c r="LEI3" s="284"/>
      <c r="LEJ3" s="284"/>
      <c r="LEK3" s="284"/>
      <c r="LEL3" s="284"/>
      <c r="LEM3" s="284"/>
      <c r="LEN3" s="284"/>
      <c r="LEO3" s="284"/>
      <c r="LEP3" s="284"/>
      <c r="LEQ3" s="284"/>
      <c r="LER3" s="284"/>
      <c r="LES3" s="284"/>
      <c r="LET3" s="284"/>
      <c r="LEU3" s="284"/>
      <c r="LEV3" s="284"/>
      <c r="LEW3" s="284"/>
      <c r="LEX3" s="284"/>
      <c r="LEY3" s="284"/>
      <c r="LEZ3" s="284"/>
      <c r="LFA3" s="284"/>
      <c r="LFB3" s="284"/>
      <c r="LFC3" s="284"/>
      <c r="LFD3" s="284"/>
      <c r="LFE3" s="284"/>
      <c r="LFF3" s="284"/>
      <c r="LFG3" s="284"/>
      <c r="LFH3" s="284"/>
      <c r="LFI3" s="284"/>
      <c r="LFJ3" s="284"/>
      <c r="LFK3" s="284"/>
      <c r="LFL3" s="284"/>
      <c r="LFM3" s="284"/>
      <c r="LFN3" s="284"/>
      <c r="LFO3" s="284"/>
      <c r="LFP3" s="284"/>
      <c r="LFQ3" s="284"/>
      <c r="LFR3" s="284"/>
      <c r="LFS3" s="284"/>
      <c r="LFT3" s="284"/>
      <c r="LFU3" s="284"/>
      <c r="LFV3" s="284"/>
      <c r="LFW3" s="284"/>
      <c r="LFX3" s="284"/>
      <c r="LFY3" s="284"/>
      <c r="LFZ3" s="284"/>
      <c r="LGA3" s="284"/>
      <c r="LGB3" s="284"/>
      <c r="LGC3" s="284"/>
      <c r="LGD3" s="284"/>
      <c r="LGE3" s="284"/>
      <c r="LGF3" s="284"/>
      <c r="LGG3" s="284"/>
      <c r="LGH3" s="284"/>
      <c r="LGI3" s="284"/>
      <c r="LGJ3" s="284"/>
      <c r="LGK3" s="284"/>
      <c r="LGL3" s="284"/>
      <c r="LGM3" s="284"/>
      <c r="LGN3" s="284"/>
      <c r="LGO3" s="284"/>
      <c r="LGP3" s="284"/>
      <c r="LGQ3" s="284"/>
      <c r="LGR3" s="284"/>
      <c r="LGS3" s="284"/>
      <c r="LGT3" s="284"/>
      <c r="LGU3" s="284"/>
      <c r="LGV3" s="284"/>
      <c r="LGW3" s="284"/>
      <c r="LGX3" s="284"/>
      <c r="LGY3" s="284"/>
      <c r="LGZ3" s="284"/>
      <c r="LHA3" s="284"/>
      <c r="LHB3" s="284"/>
      <c r="LHC3" s="284"/>
      <c r="LHD3" s="284"/>
      <c r="LHE3" s="284"/>
      <c r="LHF3" s="284"/>
      <c r="LHG3" s="284"/>
      <c r="LHH3" s="284"/>
      <c r="LHI3" s="284"/>
      <c r="LHJ3" s="284"/>
      <c r="LHK3" s="284"/>
      <c r="LHL3" s="284"/>
      <c r="LHM3" s="284"/>
      <c r="LHN3" s="284"/>
      <c r="LHO3" s="284"/>
      <c r="LHP3" s="284"/>
      <c r="LHQ3" s="284"/>
      <c r="LHR3" s="284"/>
      <c r="LHS3" s="284"/>
      <c r="LHT3" s="284"/>
      <c r="LHU3" s="284"/>
      <c r="LHV3" s="284"/>
      <c r="LHW3" s="284"/>
      <c r="LHX3" s="284"/>
      <c r="LHY3" s="284"/>
      <c r="LHZ3" s="284"/>
      <c r="LIA3" s="284"/>
      <c r="LIB3" s="284"/>
      <c r="LIC3" s="284"/>
      <c r="LID3" s="284"/>
      <c r="LIE3" s="284"/>
      <c r="LIF3" s="284"/>
      <c r="LIG3" s="284"/>
      <c r="LIH3" s="284"/>
      <c r="LII3" s="284"/>
      <c r="LIJ3" s="284"/>
      <c r="LIK3" s="284"/>
      <c r="LIL3" s="284"/>
      <c r="LIM3" s="284"/>
      <c r="LIN3" s="284"/>
      <c r="LIO3" s="284"/>
      <c r="LIP3" s="284"/>
      <c r="LIQ3" s="284"/>
      <c r="LIR3" s="284"/>
      <c r="LIS3" s="284"/>
      <c r="LIT3" s="284"/>
      <c r="LIU3" s="284"/>
      <c r="LIV3" s="284"/>
      <c r="LIW3" s="284"/>
      <c r="LIX3" s="284"/>
      <c r="LIY3" s="284"/>
      <c r="LIZ3" s="284"/>
      <c r="LJA3" s="284"/>
      <c r="LJB3" s="284"/>
      <c r="LJC3" s="284"/>
      <c r="LJD3" s="284"/>
      <c r="LJE3" s="284"/>
      <c r="LJF3" s="284"/>
      <c r="LJG3" s="284"/>
      <c r="LJH3" s="284"/>
      <c r="LJI3" s="284"/>
      <c r="LJJ3" s="284"/>
      <c r="LJK3" s="284"/>
      <c r="LJL3" s="284"/>
      <c r="LJM3" s="284"/>
      <c r="LJN3" s="284"/>
      <c r="LJO3" s="284"/>
      <c r="LJP3" s="284"/>
      <c r="LJQ3" s="284"/>
      <c r="LJR3" s="284"/>
      <c r="LJS3" s="284"/>
      <c r="LJT3" s="284"/>
      <c r="LJU3" s="284"/>
      <c r="LJV3" s="284"/>
      <c r="LJW3" s="284"/>
      <c r="LJX3" s="284"/>
      <c r="LJY3" s="284"/>
      <c r="LJZ3" s="284"/>
      <c r="LKA3" s="284"/>
      <c r="LKB3" s="284"/>
      <c r="LKC3" s="284"/>
      <c r="LKD3" s="284"/>
      <c r="LKE3" s="284"/>
      <c r="LKF3" s="284"/>
      <c r="LKG3" s="284"/>
      <c r="LKH3" s="284"/>
      <c r="LKI3" s="284"/>
      <c r="LKJ3" s="284"/>
      <c r="LKK3" s="284"/>
      <c r="LKL3" s="284"/>
      <c r="LKM3" s="284"/>
      <c r="LKN3" s="284"/>
      <c r="LKO3" s="284"/>
      <c r="LKP3" s="284"/>
      <c r="LKQ3" s="284"/>
      <c r="LKR3" s="284"/>
      <c r="LKS3" s="284"/>
      <c r="LKT3" s="284"/>
      <c r="LKU3" s="284"/>
      <c r="LKV3" s="284"/>
      <c r="LKW3" s="284"/>
      <c r="LKX3" s="284"/>
      <c r="LKY3" s="284"/>
      <c r="LKZ3" s="284"/>
      <c r="LLA3" s="284"/>
      <c r="LLB3" s="284"/>
      <c r="LLC3" s="284"/>
      <c r="LLD3" s="284"/>
      <c r="LLE3" s="284"/>
      <c r="LLF3" s="284"/>
      <c r="LLG3" s="284"/>
      <c r="LLH3" s="284"/>
      <c r="LLI3" s="284"/>
      <c r="LLJ3" s="284"/>
      <c r="LLK3" s="284"/>
      <c r="LLL3" s="284"/>
      <c r="LLM3" s="284"/>
      <c r="LLN3" s="284"/>
      <c r="LLO3" s="284"/>
      <c r="LLP3" s="284"/>
      <c r="LLQ3" s="284"/>
      <c r="LLR3" s="284"/>
      <c r="LLS3" s="284"/>
      <c r="LLT3" s="284"/>
      <c r="LLU3" s="284"/>
      <c r="LLV3" s="284"/>
      <c r="LLW3" s="284"/>
      <c r="LLX3" s="284"/>
      <c r="LLY3" s="284"/>
      <c r="LLZ3" s="284"/>
      <c r="LMA3" s="284"/>
      <c r="LMB3" s="284"/>
      <c r="LMC3" s="284"/>
      <c r="LMD3" s="284"/>
      <c r="LME3" s="284"/>
      <c r="LMF3" s="284"/>
      <c r="LMG3" s="284"/>
      <c r="LMH3" s="284"/>
      <c r="LMI3" s="284"/>
      <c r="LMJ3" s="284"/>
      <c r="LMK3" s="284"/>
      <c r="LML3" s="284"/>
      <c r="LMM3" s="284"/>
      <c r="LMN3" s="284"/>
      <c r="LMO3" s="284"/>
      <c r="LMP3" s="284"/>
      <c r="LMQ3" s="284"/>
      <c r="LMR3" s="284"/>
      <c r="LMS3" s="284"/>
      <c r="LMT3" s="284"/>
      <c r="LMU3" s="284"/>
      <c r="LMV3" s="284"/>
      <c r="LMW3" s="284"/>
      <c r="LMX3" s="284"/>
      <c r="LMY3" s="284"/>
      <c r="LMZ3" s="284"/>
      <c r="LNA3" s="284"/>
      <c r="LNB3" s="284"/>
      <c r="LNC3" s="284"/>
      <c r="LND3" s="284"/>
      <c r="LNE3" s="284"/>
      <c r="LNF3" s="284"/>
      <c r="LNG3" s="284"/>
      <c r="LNH3" s="284"/>
      <c r="LNI3" s="284"/>
      <c r="LNJ3" s="284"/>
      <c r="LNK3" s="284"/>
      <c r="LNL3" s="284"/>
      <c r="LNM3" s="284"/>
      <c r="LNN3" s="284"/>
      <c r="LNO3" s="284"/>
      <c r="LNP3" s="284"/>
      <c r="LNQ3" s="284"/>
      <c r="LNR3" s="284"/>
      <c r="LNS3" s="284"/>
      <c r="LNT3" s="284"/>
      <c r="LNU3" s="284"/>
      <c r="LNV3" s="284"/>
      <c r="LNW3" s="284"/>
      <c r="LNX3" s="284"/>
      <c r="LNY3" s="284"/>
      <c r="LNZ3" s="284"/>
      <c r="LOA3" s="284"/>
      <c r="LOB3" s="284"/>
      <c r="LOC3" s="284"/>
      <c r="LOD3" s="284"/>
      <c r="LOE3" s="284"/>
      <c r="LOF3" s="284"/>
      <c r="LOG3" s="284"/>
      <c r="LOH3" s="284"/>
      <c r="LOI3" s="284"/>
      <c r="LOJ3" s="284"/>
      <c r="LOK3" s="284"/>
      <c r="LOL3" s="284"/>
      <c r="LOM3" s="284"/>
      <c r="LON3" s="284"/>
      <c r="LOO3" s="284"/>
      <c r="LOP3" s="284"/>
      <c r="LOQ3" s="284"/>
      <c r="LOR3" s="284"/>
      <c r="LOS3" s="284"/>
      <c r="LOT3" s="284"/>
      <c r="LOU3" s="284"/>
      <c r="LOV3" s="284"/>
      <c r="LOW3" s="284"/>
      <c r="LOX3" s="284"/>
      <c r="LOY3" s="284"/>
      <c r="LOZ3" s="284"/>
      <c r="LPA3" s="284"/>
      <c r="LPB3" s="284"/>
      <c r="LPC3" s="284"/>
      <c r="LPD3" s="284"/>
      <c r="LPE3" s="284"/>
      <c r="LPF3" s="284"/>
      <c r="LPG3" s="284"/>
      <c r="LPH3" s="284"/>
      <c r="LPI3" s="284"/>
      <c r="LPJ3" s="284"/>
      <c r="LPK3" s="284"/>
      <c r="LPL3" s="284"/>
      <c r="LPM3" s="284"/>
      <c r="LPN3" s="284"/>
      <c r="LPO3" s="284"/>
      <c r="LPP3" s="284"/>
      <c r="LPQ3" s="284"/>
      <c r="LPR3" s="284"/>
      <c r="LPS3" s="284"/>
      <c r="LPT3" s="284"/>
      <c r="LPU3" s="284"/>
      <c r="LPV3" s="284"/>
      <c r="LPW3" s="284"/>
      <c r="LPX3" s="284"/>
      <c r="LPY3" s="284"/>
      <c r="LPZ3" s="284"/>
      <c r="LQA3" s="284"/>
      <c r="LQB3" s="284"/>
      <c r="LQC3" s="284"/>
      <c r="LQD3" s="284"/>
      <c r="LQE3" s="284"/>
      <c r="LQF3" s="284"/>
      <c r="LQG3" s="284"/>
      <c r="LQH3" s="284"/>
      <c r="LQI3" s="284"/>
      <c r="LQJ3" s="284"/>
      <c r="LQK3" s="284"/>
      <c r="LQL3" s="284"/>
      <c r="LQM3" s="284"/>
      <c r="LQN3" s="284"/>
      <c r="LQO3" s="284"/>
      <c r="LQP3" s="284"/>
      <c r="LQQ3" s="284"/>
      <c r="LQR3" s="284"/>
      <c r="LQS3" s="284"/>
      <c r="LQT3" s="284"/>
      <c r="LQU3" s="284"/>
      <c r="LQV3" s="284"/>
      <c r="LQW3" s="284"/>
      <c r="LQX3" s="284"/>
      <c r="LQY3" s="284"/>
      <c r="LQZ3" s="284"/>
      <c r="LRA3" s="284"/>
      <c r="LRB3" s="284"/>
      <c r="LRC3" s="284"/>
      <c r="LRD3" s="284"/>
      <c r="LRE3" s="284"/>
      <c r="LRF3" s="284"/>
      <c r="LRG3" s="284"/>
      <c r="LRH3" s="284"/>
      <c r="LRI3" s="284"/>
      <c r="LRJ3" s="284"/>
      <c r="LRK3" s="284"/>
      <c r="LRL3" s="284"/>
      <c r="LRM3" s="284"/>
      <c r="LRN3" s="284"/>
      <c r="LRO3" s="284"/>
      <c r="LRP3" s="284"/>
      <c r="LRQ3" s="284"/>
      <c r="LRR3" s="284"/>
      <c r="LRS3" s="284"/>
      <c r="LRT3" s="284"/>
      <c r="LRU3" s="284"/>
      <c r="LRV3" s="284"/>
      <c r="LRW3" s="284"/>
      <c r="LRX3" s="284"/>
      <c r="LRY3" s="284"/>
      <c r="LRZ3" s="284"/>
      <c r="LSA3" s="284"/>
      <c r="LSB3" s="284"/>
      <c r="LSC3" s="284"/>
      <c r="LSD3" s="284"/>
      <c r="LSE3" s="284"/>
      <c r="LSF3" s="284"/>
      <c r="LSG3" s="284"/>
      <c r="LSH3" s="284"/>
      <c r="LSI3" s="284"/>
      <c r="LSJ3" s="284"/>
      <c r="LSK3" s="284"/>
      <c r="LSL3" s="284"/>
      <c r="LSM3" s="284"/>
      <c r="LSN3" s="284"/>
      <c r="LSO3" s="284"/>
      <c r="LSP3" s="284"/>
      <c r="LSQ3" s="284"/>
      <c r="LSR3" s="284"/>
      <c r="LSS3" s="284"/>
      <c r="LST3" s="284"/>
      <c r="LSU3" s="284"/>
      <c r="LSV3" s="284"/>
      <c r="LSW3" s="284"/>
      <c r="LSX3" s="284"/>
      <c r="LSY3" s="284"/>
      <c r="LSZ3" s="284"/>
      <c r="LTA3" s="284"/>
      <c r="LTB3" s="284"/>
      <c r="LTC3" s="284"/>
      <c r="LTD3" s="284"/>
      <c r="LTE3" s="284"/>
      <c r="LTF3" s="284"/>
      <c r="LTG3" s="284"/>
      <c r="LTH3" s="284"/>
      <c r="LTI3" s="284"/>
      <c r="LTJ3" s="284"/>
      <c r="LTK3" s="284"/>
      <c r="LTL3" s="284"/>
      <c r="LTM3" s="284"/>
      <c r="LTN3" s="284"/>
      <c r="LTO3" s="284"/>
      <c r="LTP3" s="284"/>
      <c r="LTQ3" s="284"/>
      <c r="LTR3" s="284"/>
      <c r="LTS3" s="284"/>
      <c r="LTT3" s="284"/>
      <c r="LTU3" s="284"/>
      <c r="LTV3" s="284"/>
      <c r="LTW3" s="284"/>
      <c r="LTX3" s="284"/>
      <c r="LTY3" s="284"/>
      <c r="LTZ3" s="284"/>
      <c r="LUA3" s="284"/>
      <c r="LUB3" s="284"/>
      <c r="LUC3" s="284"/>
      <c r="LUD3" s="284"/>
      <c r="LUE3" s="284"/>
      <c r="LUF3" s="284"/>
      <c r="LUG3" s="284"/>
      <c r="LUH3" s="284"/>
      <c r="LUI3" s="284"/>
      <c r="LUJ3" s="284"/>
      <c r="LUK3" s="284"/>
      <c r="LUL3" s="284"/>
      <c r="LUM3" s="284"/>
      <c r="LUN3" s="284"/>
      <c r="LUO3" s="284"/>
      <c r="LUP3" s="284"/>
      <c r="LUQ3" s="284"/>
      <c r="LUR3" s="284"/>
      <c r="LUS3" s="284"/>
      <c r="LUT3" s="284"/>
      <c r="LUU3" s="284"/>
      <c r="LUV3" s="284"/>
      <c r="LUW3" s="284"/>
      <c r="LUX3" s="284"/>
      <c r="LUY3" s="284"/>
      <c r="LUZ3" s="284"/>
      <c r="LVA3" s="284"/>
      <c r="LVB3" s="284"/>
      <c r="LVC3" s="284"/>
      <c r="LVD3" s="284"/>
      <c r="LVE3" s="284"/>
      <c r="LVF3" s="284"/>
      <c r="LVG3" s="284"/>
      <c r="LVH3" s="284"/>
      <c r="LVI3" s="284"/>
      <c r="LVJ3" s="284"/>
      <c r="LVK3" s="284"/>
      <c r="LVL3" s="284"/>
      <c r="LVM3" s="284"/>
      <c r="LVN3" s="284"/>
      <c r="LVO3" s="284"/>
      <c r="LVP3" s="284"/>
      <c r="LVQ3" s="284"/>
      <c r="LVR3" s="284"/>
      <c r="LVS3" s="284"/>
      <c r="LVT3" s="284"/>
      <c r="LVU3" s="284"/>
      <c r="LVV3" s="284"/>
      <c r="LVW3" s="284"/>
      <c r="LVX3" s="284"/>
      <c r="LVY3" s="284"/>
      <c r="LVZ3" s="284"/>
      <c r="LWA3" s="284"/>
      <c r="LWB3" s="284"/>
      <c r="LWC3" s="284"/>
      <c r="LWD3" s="284"/>
      <c r="LWE3" s="284"/>
      <c r="LWF3" s="284"/>
      <c r="LWG3" s="284"/>
      <c r="LWH3" s="284"/>
      <c r="LWI3" s="284"/>
      <c r="LWJ3" s="284"/>
      <c r="LWK3" s="284"/>
      <c r="LWL3" s="284"/>
      <c r="LWM3" s="284"/>
      <c r="LWN3" s="284"/>
      <c r="LWO3" s="284"/>
      <c r="LWP3" s="284"/>
      <c r="LWQ3" s="284"/>
      <c r="LWR3" s="284"/>
      <c r="LWS3" s="284"/>
      <c r="LWT3" s="284"/>
      <c r="LWU3" s="284"/>
      <c r="LWV3" s="284"/>
      <c r="LWW3" s="284"/>
      <c r="LWX3" s="284"/>
      <c r="LWY3" s="284"/>
      <c r="LWZ3" s="284"/>
      <c r="LXA3" s="284"/>
      <c r="LXB3" s="284"/>
      <c r="LXC3" s="284"/>
      <c r="LXD3" s="284"/>
      <c r="LXE3" s="284"/>
      <c r="LXF3" s="284"/>
      <c r="LXG3" s="284"/>
      <c r="LXH3" s="284"/>
      <c r="LXI3" s="284"/>
      <c r="LXJ3" s="284"/>
      <c r="LXK3" s="284"/>
      <c r="LXL3" s="284"/>
      <c r="LXM3" s="284"/>
      <c r="LXN3" s="284"/>
      <c r="LXO3" s="284"/>
      <c r="LXP3" s="284"/>
      <c r="LXQ3" s="284"/>
      <c r="LXR3" s="284"/>
      <c r="LXS3" s="284"/>
      <c r="LXT3" s="284"/>
      <c r="LXU3" s="284"/>
      <c r="LXV3" s="284"/>
      <c r="LXW3" s="284"/>
      <c r="LXX3" s="284"/>
      <c r="LXY3" s="284"/>
      <c r="LXZ3" s="284"/>
      <c r="LYA3" s="284"/>
      <c r="LYB3" s="284"/>
      <c r="LYC3" s="284"/>
      <c r="LYD3" s="284"/>
      <c r="LYE3" s="284"/>
      <c r="LYF3" s="284"/>
      <c r="LYG3" s="284"/>
      <c r="LYH3" s="284"/>
      <c r="LYI3" s="284"/>
      <c r="LYJ3" s="284"/>
      <c r="LYK3" s="284"/>
      <c r="LYL3" s="284"/>
      <c r="LYM3" s="284"/>
      <c r="LYN3" s="284"/>
      <c r="LYO3" s="284"/>
      <c r="LYP3" s="284"/>
      <c r="LYQ3" s="284"/>
      <c r="LYR3" s="284"/>
      <c r="LYS3" s="284"/>
      <c r="LYT3" s="284"/>
      <c r="LYU3" s="284"/>
      <c r="LYV3" s="284"/>
      <c r="LYW3" s="284"/>
      <c r="LYX3" s="284"/>
      <c r="LYY3" s="284"/>
      <c r="LYZ3" s="284"/>
      <c r="LZA3" s="284"/>
      <c r="LZB3" s="284"/>
      <c r="LZC3" s="284"/>
      <c r="LZD3" s="284"/>
      <c r="LZE3" s="284"/>
      <c r="LZF3" s="284"/>
      <c r="LZG3" s="284"/>
      <c r="LZH3" s="284"/>
      <c r="LZI3" s="284"/>
      <c r="LZJ3" s="284"/>
      <c r="LZK3" s="284"/>
      <c r="LZL3" s="284"/>
      <c r="LZM3" s="284"/>
      <c r="LZN3" s="284"/>
      <c r="LZO3" s="284"/>
      <c r="LZP3" s="284"/>
      <c r="LZQ3" s="284"/>
      <c r="LZR3" s="284"/>
      <c r="LZS3" s="284"/>
      <c r="LZT3" s="284"/>
      <c r="LZU3" s="284"/>
      <c r="LZV3" s="284"/>
      <c r="LZW3" s="284"/>
      <c r="LZX3" s="284"/>
      <c r="LZY3" s="284"/>
      <c r="LZZ3" s="284"/>
      <c r="MAA3" s="284"/>
      <c r="MAB3" s="284"/>
      <c r="MAC3" s="284"/>
      <c r="MAD3" s="284"/>
      <c r="MAE3" s="284"/>
      <c r="MAF3" s="284"/>
      <c r="MAG3" s="284"/>
      <c r="MAH3" s="284"/>
      <c r="MAI3" s="284"/>
      <c r="MAJ3" s="284"/>
      <c r="MAK3" s="284"/>
      <c r="MAL3" s="284"/>
      <c r="MAM3" s="284"/>
      <c r="MAN3" s="284"/>
      <c r="MAO3" s="284"/>
      <c r="MAP3" s="284"/>
      <c r="MAQ3" s="284"/>
      <c r="MAR3" s="284"/>
      <c r="MAS3" s="284"/>
      <c r="MAT3" s="284"/>
      <c r="MAU3" s="284"/>
      <c r="MAV3" s="284"/>
      <c r="MAW3" s="284"/>
      <c r="MAX3" s="284"/>
      <c r="MAY3" s="284"/>
      <c r="MAZ3" s="284"/>
      <c r="MBA3" s="284"/>
      <c r="MBB3" s="284"/>
      <c r="MBC3" s="284"/>
      <c r="MBD3" s="284"/>
      <c r="MBE3" s="284"/>
      <c r="MBF3" s="284"/>
      <c r="MBG3" s="284"/>
      <c r="MBH3" s="284"/>
      <c r="MBI3" s="284"/>
      <c r="MBJ3" s="284"/>
      <c r="MBK3" s="284"/>
      <c r="MBL3" s="284"/>
      <c r="MBM3" s="284"/>
      <c r="MBN3" s="284"/>
      <c r="MBO3" s="284"/>
      <c r="MBP3" s="284"/>
      <c r="MBQ3" s="284"/>
      <c r="MBR3" s="284"/>
      <c r="MBS3" s="284"/>
      <c r="MBT3" s="284"/>
      <c r="MBU3" s="284"/>
      <c r="MBV3" s="284"/>
      <c r="MBW3" s="284"/>
      <c r="MBX3" s="284"/>
      <c r="MBY3" s="284"/>
      <c r="MBZ3" s="284"/>
      <c r="MCA3" s="284"/>
      <c r="MCB3" s="284"/>
      <c r="MCC3" s="284"/>
      <c r="MCD3" s="284"/>
      <c r="MCE3" s="284"/>
      <c r="MCF3" s="284"/>
      <c r="MCG3" s="284"/>
      <c r="MCH3" s="284"/>
      <c r="MCI3" s="284"/>
      <c r="MCJ3" s="284"/>
      <c r="MCK3" s="284"/>
      <c r="MCL3" s="284"/>
      <c r="MCM3" s="284"/>
      <c r="MCN3" s="284"/>
      <c r="MCO3" s="284"/>
      <c r="MCP3" s="284"/>
      <c r="MCQ3" s="284"/>
      <c r="MCR3" s="284"/>
      <c r="MCS3" s="284"/>
      <c r="MCT3" s="284"/>
      <c r="MCU3" s="284"/>
      <c r="MCV3" s="284"/>
      <c r="MCW3" s="284"/>
      <c r="MCX3" s="284"/>
      <c r="MCY3" s="284"/>
      <c r="MCZ3" s="284"/>
      <c r="MDA3" s="284"/>
      <c r="MDB3" s="284"/>
      <c r="MDC3" s="284"/>
      <c r="MDD3" s="284"/>
      <c r="MDE3" s="284"/>
      <c r="MDF3" s="284"/>
      <c r="MDG3" s="284"/>
      <c r="MDH3" s="284"/>
      <c r="MDI3" s="284"/>
      <c r="MDJ3" s="284"/>
      <c r="MDK3" s="284"/>
      <c r="MDL3" s="284"/>
      <c r="MDM3" s="284"/>
      <c r="MDN3" s="284"/>
      <c r="MDO3" s="284"/>
      <c r="MDP3" s="284"/>
      <c r="MDQ3" s="284"/>
      <c r="MDR3" s="284"/>
      <c r="MDS3" s="284"/>
      <c r="MDT3" s="284"/>
      <c r="MDU3" s="284"/>
      <c r="MDV3" s="284"/>
      <c r="MDW3" s="284"/>
      <c r="MDX3" s="284"/>
      <c r="MDY3" s="284"/>
      <c r="MDZ3" s="284"/>
      <c r="MEA3" s="284"/>
      <c r="MEB3" s="284"/>
      <c r="MEC3" s="284"/>
      <c r="MED3" s="284"/>
      <c r="MEE3" s="284"/>
      <c r="MEF3" s="284"/>
      <c r="MEG3" s="284"/>
      <c r="MEH3" s="284"/>
      <c r="MEI3" s="284"/>
      <c r="MEJ3" s="284"/>
      <c r="MEK3" s="284"/>
      <c r="MEL3" s="284"/>
      <c r="MEM3" s="284"/>
      <c r="MEN3" s="284"/>
      <c r="MEO3" s="284"/>
      <c r="MEP3" s="284"/>
      <c r="MEQ3" s="284"/>
      <c r="MER3" s="284"/>
      <c r="MES3" s="284"/>
      <c r="MET3" s="284"/>
      <c r="MEU3" s="284"/>
      <c r="MEV3" s="284"/>
      <c r="MEW3" s="284"/>
      <c r="MEX3" s="284"/>
      <c r="MEY3" s="284"/>
      <c r="MEZ3" s="284"/>
      <c r="MFA3" s="284"/>
      <c r="MFB3" s="284"/>
      <c r="MFC3" s="284"/>
      <c r="MFD3" s="284"/>
      <c r="MFE3" s="284"/>
      <c r="MFF3" s="284"/>
      <c r="MFG3" s="284"/>
      <c r="MFH3" s="284"/>
      <c r="MFI3" s="284"/>
      <c r="MFJ3" s="284"/>
      <c r="MFK3" s="284"/>
      <c r="MFL3" s="284"/>
      <c r="MFM3" s="284"/>
      <c r="MFN3" s="284"/>
      <c r="MFO3" s="284"/>
      <c r="MFP3" s="284"/>
      <c r="MFQ3" s="284"/>
      <c r="MFR3" s="284"/>
      <c r="MFS3" s="284"/>
      <c r="MFT3" s="284"/>
      <c r="MFU3" s="284"/>
      <c r="MFV3" s="284"/>
      <c r="MFW3" s="284"/>
      <c r="MFX3" s="284"/>
      <c r="MFY3" s="284"/>
      <c r="MFZ3" s="284"/>
      <c r="MGA3" s="284"/>
      <c r="MGB3" s="284"/>
      <c r="MGC3" s="284"/>
      <c r="MGD3" s="284"/>
      <c r="MGE3" s="284"/>
      <c r="MGF3" s="284"/>
      <c r="MGG3" s="284"/>
      <c r="MGH3" s="284"/>
      <c r="MGI3" s="284"/>
      <c r="MGJ3" s="284"/>
      <c r="MGK3" s="284"/>
      <c r="MGL3" s="284"/>
      <c r="MGM3" s="284"/>
      <c r="MGN3" s="284"/>
      <c r="MGO3" s="284"/>
      <c r="MGP3" s="284"/>
      <c r="MGQ3" s="284"/>
      <c r="MGR3" s="284"/>
      <c r="MGS3" s="284"/>
      <c r="MGT3" s="284"/>
      <c r="MGU3" s="284"/>
      <c r="MGV3" s="284"/>
      <c r="MGW3" s="284"/>
      <c r="MGX3" s="284"/>
      <c r="MGY3" s="284"/>
      <c r="MGZ3" s="284"/>
      <c r="MHA3" s="284"/>
      <c r="MHB3" s="284"/>
      <c r="MHC3" s="284"/>
      <c r="MHD3" s="284"/>
      <c r="MHE3" s="284"/>
      <c r="MHF3" s="284"/>
      <c r="MHG3" s="284"/>
      <c r="MHH3" s="284"/>
      <c r="MHI3" s="284"/>
      <c r="MHJ3" s="284"/>
      <c r="MHK3" s="284"/>
      <c r="MHL3" s="284"/>
      <c r="MHM3" s="284"/>
      <c r="MHN3" s="284"/>
      <c r="MHO3" s="284"/>
      <c r="MHP3" s="284"/>
      <c r="MHQ3" s="284"/>
      <c r="MHR3" s="284"/>
      <c r="MHS3" s="284"/>
      <c r="MHT3" s="284"/>
      <c r="MHU3" s="284"/>
      <c r="MHV3" s="284"/>
      <c r="MHW3" s="284"/>
      <c r="MHX3" s="284"/>
      <c r="MHY3" s="284"/>
      <c r="MHZ3" s="284"/>
      <c r="MIA3" s="284"/>
      <c r="MIB3" s="284"/>
      <c r="MIC3" s="284"/>
      <c r="MID3" s="284"/>
      <c r="MIE3" s="284"/>
      <c r="MIF3" s="284"/>
      <c r="MIG3" s="284"/>
      <c r="MIH3" s="284"/>
      <c r="MII3" s="284"/>
      <c r="MIJ3" s="284"/>
      <c r="MIK3" s="284"/>
      <c r="MIL3" s="284"/>
      <c r="MIM3" s="284"/>
      <c r="MIN3" s="284"/>
      <c r="MIO3" s="284"/>
      <c r="MIP3" s="284"/>
      <c r="MIQ3" s="284"/>
      <c r="MIR3" s="284"/>
      <c r="MIS3" s="284"/>
      <c r="MIT3" s="284"/>
      <c r="MIU3" s="284"/>
      <c r="MIV3" s="284"/>
      <c r="MIW3" s="284"/>
      <c r="MIX3" s="284"/>
      <c r="MIY3" s="284"/>
      <c r="MIZ3" s="284"/>
      <c r="MJA3" s="284"/>
      <c r="MJB3" s="284"/>
      <c r="MJC3" s="284"/>
      <c r="MJD3" s="284"/>
      <c r="MJE3" s="284"/>
      <c r="MJF3" s="284"/>
      <c r="MJG3" s="284"/>
      <c r="MJH3" s="284"/>
      <c r="MJI3" s="284"/>
      <c r="MJJ3" s="284"/>
      <c r="MJK3" s="284"/>
      <c r="MJL3" s="284"/>
      <c r="MJM3" s="284"/>
      <c r="MJN3" s="284"/>
      <c r="MJO3" s="284"/>
      <c r="MJP3" s="284"/>
      <c r="MJQ3" s="284"/>
      <c r="MJR3" s="284"/>
      <c r="MJS3" s="284"/>
      <c r="MJT3" s="284"/>
      <c r="MJU3" s="284"/>
      <c r="MJV3" s="284"/>
      <c r="MJW3" s="284"/>
      <c r="MJX3" s="284"/>
      <c r="MJY3" s="284"/>
      <c r="MJZ3" s="284"/>
      <c r="MKA3" s="284"/>
      <c r="MKB3" s="284"/>
      <c r="MKC3" s="284"/>
      <c r="MKD3" s="284"/>
      <c r="MKE3" s="284"/>
      <c r="MKF3" s="284"/>
      <c r="MKG3" s="284"/>
      <c r="MKH3" s="284"/>
      <c r="MKI3" s="284"/>
      <c r="MKJ3" s="284"/>
      <c r="MKK3" s="284"/>
      <c r="MKL3" s="284"/>
      <c r="MKM3" s="284"/>
      <c r="MKN3" s="284"/>
      <c r="MKO3" s="284"/>
      <c r="MKP3" s="284"/>
      <c r="MKQ3" s="284"/>
      <c r="MKR3" s="284"/>
      <c r="MKS3" s="284"/>
      <c r="MKT3" s="284"/>
      <c r="MKU3" s="284"/>
      <c r="MKV3" s="284"/>
      <c r="MKW3" s="284"/>
      <c r="MKX3" s="284"/>
      <c r="MKY3" s="284"/>
      <c r="MKZ3" s="284"/>
      <c r="MLA3" s="284"/>
      <c r="MLB3" s="284"/>
      <c r="MLC3" s="284"/>
      <c r="MLD3" s="284"/>
      <c r="MLE3" s="284"/>
      <c r="MLF3" s="284"/>
      <c r="MLG3" s="284"/>
      <c r="MLH3" s="284"/>
      <c r="MLI3" s="284"/>
      <c r="MLJ3" s="284"/>
      <c r="MLK3" s="284"/>
      <c r="MLL3" s="284"/>
      <c r="MLM3" s="284"/>
      <c r="MLN3" s="284"/>
      <c r="MLO3" s="284"/>
      <c r="MLP3" s="284"/>
      <c r="MLQ3" s="284"/>
      <c r="MLR3" s="284"/>
      <c r="MLS3" s="284"/>
      <c r="MLT3" s="284"/>
      <c r="MLU3" s="284"/>
      <c r="MLV3" s="284"/>
      <c r="MLW3" s="284"/>
      <c r="MLX3" s="284"/>
      <c r="MLY3" s="284"/>
      <c r="MLZ3" s="284"/>
      <c r="MMA3" s="284"/>
      <c r="MMB3" s="284"/>
      <c r="MMC3" s="284"/>
      <c r="MMD3" s="284"/>
      <c r="MME3" s="284"/>
      <c r="MMF3" s="284"/>
      <c r="MMG3" s="284"/>
      <c r="MMH3" s="284"/>
      <c r="MMI3" s="284"/>
      <c r="MMJ3" s="284"/>
      <c r="MMK3" s="284"/>
      <c r="MML3" s="284"/>
      <c r="MMM3" s="284"/>
      <c r="MMN3" s="284"/>
      <c r="MMO3" s="284"/>
      <c r="MMP3" s="284"/>
      <c r="MMQ3" s="284"/>
      <c r="MMR3" s="284"/>
      <c r="MMS3" s="284"/>
      <c r="MMT3" s="284"/>
      <c r="MMU3" s="284"/>
      <c r="MMV3" s="284"/>
      <c r="MMW3" s="284"/>
      <c r="MMX3" s="284"/>
      <c r="MMY3" s="284"/>
      <c r="MMZ3" s="284"/>
      <c r="MNA3" s="284"/>
      <c r="MNB3" s="284"/>
      <c r="MNC3" s="284"/>
      <c r="MND3" s="284"/>
      <c r="MNE3" s="284"/>
      <c r="MNF3" s="284"/>
      <c r="MNG3" s="284"/>
      <c r="MNH3" s="284"/>
      <c r="MNI3" s="284"/>
      <c r="MNJ3" s="284"/>
      <c r="MNK3" s="284"/>
      <c r="MNL3" s="284"/>
      <c r="MNM3" s="284"/>
      <c r="MNN3" s="284"/>
      <c r="MNO3" s="284"/>
      <c r="MNP3" s="284"/>
      <c r="MNQ3" s="284"/>
      <c r="MNR3" s="284"/>
      <c r="MNS3" s="284"/>
      <c r="MNT3" s="284"/>
      <c r="MNU3" s="284"/>
      <c r="MNV3" s="284"/>
      <c r="MNW3" s="284"/>
      <c r="MNX3" s="284"/>
      <c r="MNY3" s="284"/>
      <c r="MNZ3" s="284"/>
      <c r="MOA3" s="284"/>
      <c r="MOB3" s="284"/>
      <c r="MOC3" s="284"/>
      <c r="MOD3" s="284"/>
      <c r="MOE3" s="284"/>
      <c r="MOF3" s="284"/>
      <c r="MOG3" s="284"/>
      <c r="MOH3" s="284"/>
      <c r="MOI3" s="284"/>
      <c r="MOJ3" s="284"/>
      <c r="MOK3" s="284"/>
      <c r="MOL3" s="284"/>
      <c r="MOM3" s="284"/>
      <c r="MON3" s="284"/>
      <c r="MOO3" s="284"/>
      <c r="MOP3" s="284"/>
      <c r="MOQ3" s="284"/>
      <c r="MOR3" s="284"/>
      <c r="MOS3" s="284"/>
      <c r="MOT3" s="284"/>
      <c r="MOU3" s="284"/>
      <c r="MOV3" s="284"/>
      <c r="MOW3" s="284"/>
      <c r="MOX3" s="284"/>
      <c r="MOY3" s="284"/>
      <c r="MOZ3" s="284"/>
      <c r="MPA3" s="284"/>
      <c r="MPB3" s="284"/>
      <c r="MPC3" s="284"/>
      <c r="MPD3" s="284"/>
      <c r="MPE3" s="284"/>
      <c r="MPF3" s="284"/>
      <c r="MPG3" s="284"/>
      <c r="MPH3" s="284"/>
      <c r="MPI3" s="284"/>
      <c r="MPJ3" s="284"/>
      <c r="MPK3" s="284"/>
      <c r="MPL3" s="284"/>
      <c r="MPM3" s="284"/>
      <c r="MPN3" s="284"/>
      <c r="MPO3" s="284"/>
      <c r="MPP3" s="284"/>
      <c r="MPQ3" s="284"/>
      <c r="MPR3" s="284"/>
      <c r="MPS3" s="284"/>
      <c r="MPT3" s="284"/>
      <c r="MPU3" s="284"/>
      <c r="MPV3" s="284"/>
      <c r="MPW3" s="284"/>
      <c r="MPX3" s="284"/>
      <c r="MPY3" s="284"/>
      <c r="MPZ3" s="284"/>
      <c r="MQA3" s="284"/>
      <c r="MQB3" s="284"/>
      <c r="MQC3" s="284"/>
      <c r="MQD3" s="284"/>
      <c r="MQE3" s="284"/>
      <c r="MQF3" s="284"/>
      <c r="MQG3" s="284"/>
      <c r="MQH3" s="284"/>
      <c r="MQI3" s="284"/>
      <c r="MQJ3" s="284"/>
      <c r="MQK3" s="284"/>
      <c r="MQL3" s="284"/>
      <c r="MQM3" s="284"/>
      <c r="MQN3" s="284"/>
      <c r="MQO3" s="284"/>
      <c r="MQP3" s="284"/>
      <c r="MQQ3" s="284"/>
      <c r="MQR3" s="284"/>
      <c r="MQS3" s="284"/>
      <c r="MQT3" s="284"/>
      <c r="MQU3" s="284"/>
      <c r="MQV3" s="284"/>
      <c r="MQW3" s="284"/>
      <c r="MQX3" s="284"/>
      <c r="MQY3" s="284"/>
      <c r="MQZ3" s="284"/>
      <c r="MRA3" s="284"/>
      <c r="MRB3" s="284"/>
      <c r="MRC3" s="284"/>
      <c r="MRD3" s="284"/>
      <c r="MRE3" s="284"/>
      <c r="MRF3" s="284"/>
      <c r="MRG3" s="284"/>
      <c r="MRH3" s="284"/>
      <c r="MRI3" s="284"/>
      <c r="MRJ3" s="284"/>
      <c r="MRK3" s="284"/>
      <c r="MRL3" s="284"/>
      <c r="MRM3" s="284"/>
      <c r="MRN3" s="284"/>
      <c r="MRO3" s="284"/>
      <c r="MRP3" s="284"/>
      <c r="MRQ3" s="284"/>
      <c r="MRR3" s="284"/>
      <c r="MRS3" s="284"/>
      <c r="MRT3" s="284"/>
      <c r="MRU3" s="284"/>
      <c r="MRV3" s="284"/>
      <c r="MRW3" s="284"/>
      <c r="MRX3" s="284"/>
      <c r="MRY3" s="284"/>
      <c r="MRZ3" s="284"/>
      <c r="MSA3" s="284"/>
      <c r="MSB3" s="284"/>
      <c r="MSC3" s="284"/>
      <c r="MSD3" s="284"/>
      <c r="MSE3" s="284"/>
      <c r="MSF3" s="284"/>
      <c r="MSG3" s="284"/>
      <c r="MSH3" s="284"/>
      <c r="MSI3" s="284"/>
      <c r="MSJ3" s="284"/>
      <c r="MSK3" s="284"/>
      <c r="MSL3" s="284"/>
      <c r="MSM3" s="284"/>
      <c r="MSN3" s="284"/>
      <c r="MSO3" s="284"/>
      <c r="MSP3" s="284"/>
      <c r="MSQ3" s="284"/>
      <c r="MSR3" s="284"/>
      <c r="MSS3" s="284"/>
      <c r="MST3" s="284"/>
      <c r="MSU3" s="284"/>
      <c r="MSV3" s="284"/>
      <c r="MSW3" s="284"/>
      <c r="MSX3" s="284"/>
      <c r="MSY3" s="284"/>
      <c r="MSZ3" s="284"/>
      <c r="MTA3" s="284"/>
      <c r="MTB3" s="284"/>
      <c r="MTC3" s="284"/>
      <c r="MTD3" s="284"/>
      <c r="MTE3" s="284"/>
      <c r="MTF3" s="284"/>
      <c r="MTG3" s="284"/>
      <c r="MTH3" s="284"/>
      <c r="MTI3" s="284"/>
      <c r="MTJ3" s="284"/>
      <c r="MTK3" s="284"/>
      <c r="MTL3" s="284"/>
      <c r="MTM3" s="284"/>
      <c r="MTN3" s="284"/>
      <c r="MTO3" s="284"/>
      <c r="MTP3" s="284"/>
      <c r="MTQ3" s="284"/>
      <c r="MTR3" s="284"/>
      <c r="MTS3" s="284"/>
      <c r="MTT3" s="284"/>
      <c r="MTU3" s="284"/>
      <c r="MTV3" s="284"/>
      <c r="MTW3" s="284"/>
      <c r="MTX3" s="284"/>
      <c r="MTY3" s="284"/>
      <c r="MTZ3" s="284"/>
      <c r="MUA3" s="284"/>
      <c r="MUB3" s="284"/>
      <c r="MUC3" s="284"/>
      <c r="MUD3" s="284"/>
      <c r="MUE3" s="284"/>
      <c r="MUF3" s="284"/>
      <c r="MUG3" s="284"/>
      <c r="MUH3" s="284"/>
      <c r="MUI3" s="284"/>
      <c r="MUJ3" s="284"/>
      <c r="MUK3" s="284"/>
      <c r="MUL3" s="284"/>
      <c r="MUM3" s="284"/>
      <c r="MUN3" s="284"/>
      <c r="MUO3" s="284"/>
      <c r="MUP3" s="284"/>
      <c r="MUQ3" s="284"/>
      <c r="MUR3" s="284"/>
      <c r="MUS3" s="284"/>
      <c r="MUT3" s="284"/>
      <c r="MUU3" s="284"/>
      <c r="MUV3" s="284"/>
      <c r="MUW3" s="284"/>
      <c r="MUX3" s="284"/>
      <c r="MUY3" s="284"/>
      <c r="MUZ3" s="284"/>
      <c r="MVA3" s="284"/>
      <c r="MVB3" s="284"/>
      <c r="MVC3" s="284"/>
      <c r="MVD3" s="284"/>
      <c r="MVE3" s="284"/>
      <c r="MVF3" s="284"/>
      <c r="MVG3" s="284"/>
      <c r="MVH3" s="284"/>
      <c r="MVI3" s="284"/>
      <c r="MVJ3" s="284"/>
      <c r="MVK3" s="284"/>
      <c r="MVL3" s="284"/>
      <c r="MVM3" s="284"/>
      <c r="MVN3" s="284"/>
      <c r="MVO3" s="284"/>
      <c r="MVP3" s="284"/>
      <c r="MVQ3" s="284"/>
      <c r="MVR3" s="284"/>
      <c r="MVS3" s="284"/>
      <c r="MVT3" s="284"/>
      <c r="MVU3" s="284"/>
      <c r="MVV3" s="284"/>
      <c r="MVW3" s="284"/>
      <c r="MVX3" s="284"/>
      <c r="MVY3" s="284"/>
      <c r="MVZ3" s="284"/>
      <c r="MWA3" s="284"/>
      <c r="MWB3" s="284"/>
      <c r="MWC3" s="284"/>
      <c r="MWD3" s="284"/>
      <c r="MWE3" s="284"/>
      <c r="MWF3" s="284"/>
      <c r="MWG3" s="284"/>
      <c r="MWH3" s="284"/>
      <c r="MWI3" s="284"/>
      <c r="MWJ3" s="284"/>
      <c r="MWK3" s="284"/>
      <c r="MWL3" s="284"/>
      <c r="MWM3" s="284"/>
      <c r="MWN3" s="284"/>
      <c r="MWO3" s="284"/>
      <c r="MWP3" s="284"/>
      <c r="MWQ3" s="284"/>
      <c r="MWR3" s="284"/>
      <c r="MWS3" s="284"/>
      <c r="MWT3" s="284"/>
      <c r="MWU3" s="284"/>
      <c r="MWV3" s="284"/>
      <c r="MWW3" s="284"/>
      <c r="MWX3" s="284"/>
      <c r="MWY3" s="284"/>
      <c r="MWZ3" s="284"/>
      <c r="MXA3" s="284"/>
      <c r="MXB3" s="284"/>
      <c r="MXC3" s="284"/>
      <c r="MXD3" s="284"/>
      <c r="MXE3" s="284"/>
      <c r="MXF3" s="284"/>
      <c r="MXG3" s="284"/>
      <c r="MXH3" s="284"/>
      <c r="MXI3" s="284"/>
      <c r="MXJ3" s="284"/>
      <c r="MXK3" s="284"/>
      <c r="MXL3" s="284"/>
      <c r="MXM3" s="284"/>
      <c r="MXN3" s="284"/>
      <c r="MXO3" s="284"/>
      <c r="MXP3" s="284"/>
      <c r="MXQ3" s="284"/>
      <c r="MXR3" s="284"/>
      <c r="MXS3" s="284"/>
      <c r="MXT3" s="284"/>
      <c r="MXU3" s="284"/>
      <c r="MXV3" s="284"/>
      <c r="MXW3" s="284"/>
      <c r="MXX3" s="284"/>
      <c r="MXY3" s="284"/>
      <c r="MXZ3" s="284"/>
      <c r="MYA3" s="284"/>
      <c r="MYB3" s="284"/>
      <c r="MYC3" s="284"/>
      <c r="MYD3" s="284"/>
      <c r="MYE3" s="284"/>
      <c r="MYF3" s="284"/>
      <c r="MYG3" s="284"/>
      <c r="MYH3" s="284"/>
      <c r="MYI3" s="284"/>
      <c r="MYJ3" s="284"/>
      <c r="MYK3" s="284"/>
      <c r="MYL3" s="284"/>
      <c r="MYM3" s="284"/>
      <c r="MYN3" s="284"/>
      <c r="MYO3" s="284"/>
      <c r="MYP3" s="284"/>
      <c r="MYQ3" s="284"/>
      <c r="MYR3" s="284"/>
      <c r="MYS3" s="284"/>
      <c r="MYT3" s="284"/>
      <c r="MYU3" s="284"/>
      <c r="MYV3" s="284"/>
      <c r="MYW3" s="284"/>
      <c r="MYX3" s="284"/>
      <c r="MYY3" s="284"/>
      <c r="MYZ3" s="284"/>
      <c r="MZA3" s="284"/>
      <c r="MZB3" s="284"/>
      <c r="MZC3" s="284"/>
      <c r="MZD3" s="284"/>
      <c r="MZE3" s="284"/>
      <c r="MZF3" s="284"/>
      <c r="MZG3" s="284"/>
      <c r="MZH3" s="284"/>
      <c r="MZI3" s="284"/>
      <c r="MZJ3" s="284"/>
      <c r="MZK3" s="284"/>
      <c r="MZL3" s="284"/>
      <c r="MZM3" s="284"/>
      <c r="MZN3" s="284"/>
      <c r="MZO3" s="284"/>
      <c r="MZP3" s="284"/>
      <c r="MZQ3" s="284"/>
      <c r="MZR3" s="284"/>
      <c r="MZS3" s="284"/>
      <c r="MZT3" s="284"/>
      <c r="MZU3" s="284"/>
      <c r="MZV3" s="284"/>
      <c r="MZW3" s="284"/>
      <c r="MZX3" s="284"/>
      <c r="MZY3" s="284"/>
      <c r="MZZ3" s="284"/>
      <c r="NAA3" s="284"/>
      <c r="NAB3" s="284"/>
      <c r="NAC3" s="284"/>
      <c r="NAD3" s="284"/>
      <c r="NAE3" s="284"/>
      <c r="NAF3" s="284"/>
      <c r="NAG3" s="284"/>
      <c r="NAH3" s="284"/>
      <c r="NAI3" s="284"/>
      <c r="NAJ3" s="284"/>
      <c r="NAK3" s="284"/>
      <c r="NAL3" s="284"/>
      <c r="NAM3" s="284"/>
      <c r="NAN3" s="284"/>
      <c r="NAO3" s="284"/>
      <c r="NAP3" s="284"/>
      <c r="NAQ3" s="284"/>
      <c r="NAR3" s="284"/>
      <c r="NAS3" s="284"/>
      <c r="NAT3" s="284"/>
      <c r="NAU3" s="284"/>
      <c r="NAV3" s="284"/>
      <c r="NAW3" s="284"/>
      <c r="NAX3" s="284"/>
      <c r="NAY3" s="284"/>
      <c r="NAZ3" s="284"/>
      <c r="NBA3" s="284"/>
      <c r="NBB3" s="284"/>
      <c r="NBC3" s="284"/>
      <c r="NBD3" s="284"/>
      <c r="NBE3" s="284"/>
      <c r="NBF3" s="284"/>
      <c r="NBG3" s="284"/>
      <c r="NBH3" s="284"/>
      <c r="NBI3" s="284"/>
      <c r="NBJ3" s="284"/>
      <c r="NBK3" s="284"/>
      <c r="NBL3" s="284"/>
      <c r="NBM3" s="284"/>
      <c r="NBN3" s="284"/>
      <c r="NBO3" s="284"/>
      <c r="NBP3" s="284"/>
      <c r="NBQ3" s="284"/>
      <c r="NBR3" s="284"/>
      <c r="NBS3" s="284"/>
      <c r="NBT3" s="284"/>
      <c r="NBU3" s="284"/>
      <c r="NBV3" s="284"/>
      <c r="NBW3" s="284"/>
      <c r="NBX3" s="284"/>
      <c r="NBY3" s="284"/>
      <c r="NBZ3" s="284"/>
      <c r="NCA3" s="284"/>
      <c r="NCB3" s="284"/>
      <c r="NCC3" s="284"/>
      <c r="NCD3" s="284"/>
      <c r="NCE3" s="284"/>
      <c r="NCF3" s="284"/>
      <c r="NCG3" s="284"/>
      <c r="NCH3" s="284"/>
      <c r="NCI3" s="284"/>
      <c r="NCJ3" s="284"/>
      <c r="NCK3" s="284"/>
      <c r="NCL3" s="284"/>
      <c r="NCM3" s="284"/>
      <c r="NCN3" s="284"/>
      <c r="NCO3" s="284"/>
      <c r="NCP3" s="284"/>
      <c r="NCQ3" s="284"/>
      <c r="NCR3" s="284"/>
      <c r="NCS3" s="284"/>
      <c r="NCT3" s="284"/>
      <c r="NCU3" s="284"/>
      <c r="NCV3" s="284"/>
      <c r="NCW3" s="284"/>
      <c r="NCX3" s="284"/>
      <c r="NCY3" s="284"/>
      <c r="NCZ3" s="284"/>
      <c r="NDA3" s="284"/>
      <c r="NDB3" s="284"/>
      <c r="NDC3" s="284"/>
      <c r="NDD3" s="284"/>
      <c r="NDE3" s="284"/>
      <c r="NDF3" s="284"/>
      <c r="NDG3" s="284"/>
      <c r="NDH3" s="284"/>
      <c r="NDI3" s="284"/>
      <c r="NDJ3" s="284"/>
      <c r="NDK3" s="284"/>
      <c r="NDL3" s="284"/>
      <c r="NDM3" s="284"/>
      <c r="NDN3" s="284"/>
      <c r="NDO3" s="284"/>
      <c r="NDP3" s="284"/>
      <c r="NDQ3" s="284"/>
      <c r="NDR3" s="284"/>
      <c r="NDS3" s="284"/>
      <c r="NDT3" s="284"/>
      <c r="NDU3" s="284"/>
      <c r="NDV3" s="284"/>
      <c r="NDW3" s="284"/>
      <c r="NDX3" s="284"/>
      <c r="NDY3" s="284"/>
      <c r="NDZ3" s="284"/>
      <c r="NEA3" s="284"/>
      <c r="NEB3" s="284"/>
      <c r="NEC3" s="284"/>
      <c r="NED3" s="284"/>
      <c r="NEE3" s="284"/>
      <c r="NEF3" s="284"/>
      <c r="NEG3" s="284"/>
      <c r="NEH3" s="284"/>
      <c r="NEI3" s="284"/>
      <c r="NEJ3" s="284"/>
      <c r="NEK3" s="284"/>
      <c r="NEL3" s="284"/>
      <c r="NEM3" s="284"/>
      <c r="NEN3" s="284"/>
      <c r="NEO3" s="284"/>
      <c r="NEP3" s="284"/>
      <c r="NEQ3" s="284"/>
      <c r="NER3" s="284"/>
      <c r="NES3" s="284"/>
      <c r="NET3" s="284"/>
      <c r="NEU3" s="284"/>
      <c r="NEV3" s="284"/>
      <c r="NEW3" s="284"/>
      <c r="NEX3" s="284"/>
      <c r="NEY3" s="284"/>
      <c r="NEZ3" s="284"/>
      <c r="NFA3" s="284"/>
      <c r="NFB3" s="284"/>
      <c r="NFC3" s="284"/>
      <c r="NFD3" s="284"/>
      <c r="NFE3" s="284"/>
      <c r="NFF3" s="284"/>
      <c r="NFG3" s="284"/>
      <c r="NFH3" s="284"/>
      <c r="NFI3" s="284"/>
      <c r="NFJ3" s="284"/>
      <c r="NFK3" s="284"/>
      <c r="NFL3" s="284"/>
      <c r="NFM3" s="284"/>
      <c r="NFN3" s="284"/>
      <c r="NFO3" s="284"/>
      <c r="NFP3" s="284"/>
      <c r="NFQ3" s="284"/>
      <c r="NFR3" s="284"/>
      <c r="NFS3" s="284"/>
      <c r="NFT3" s="284"/>
      <c r="NFU3" s="284"/>
      <c r="NFV3" s="284"/>
      <c r="NFW3" s="284"/>
      <c r="NFX3" s="284"/>
      <c r="NFY3" s="284"/>
      <c r="NFZ3" s="284"/>
      <c r="NGA3" s="284"/>
      <c r="NGB3" s="284"/>
      <c r="NGC3" s="284"/>
      <c r="NGD3" s="284"/>
      <c r="NGE3" s="284"/>
      <c r="NGF3" s="284"/>
      <c r="NGG3" s="284"/>
      <c r="NGH3" s="284"/>
      <c r="NGI3" s="284"/>
      <c r="NGJ3" s="284"/>
      <c r="NGK3" s="284"/>
      <c r="NGL3" s="284"/>
      <c r="NGM3" s="284"/>
      <c r="NGN3" s="284"/>
      <c r="NGO3" s="284"/>
      <c r="NGP3" s="284"/>
      <c r="NGQ3" s="284"/>
      <c r="NGR3" s="284"/>
      <c r="NGS3" s="284"/>
      <c r="NGT3" s="284"/>
      <c r="NGU3" s="284"/>
      <c r="NGV3" s="284"/>
      <c r="NGW3" s="284"/>
      <c r="NGX3" s="284"/>
      <c r="NGY3" s="284"/>
      <c r="NGZ3" s="284"/>
      <c r="NHA3" s="284"/>
      <c r="NHB3" s="284"/>
      <c r="NHC3" s="284"/>
      <c r="NHD3" s="284"/>
      <c r="NHE3" s="284"/>
      <c r="NHF3" s="284"/>
      <c r="NHG3" s="284"/>
      <c r="NHH3" s="284"/>
      <c r="NHI3" s="284"/>
      <c r="NHJ3" s="284"/>
      <c r="NHK3" s="284"/>
      <c r="NHL3" s="284"/>
      <c r="NHM3" s="284"/>
      <c r="NHN3" s="284"/>
      <c r="NHO3" s="284"/>
      <c r="NHP3" s="284"/>
      <c r="NHQ3" s="284"/>
      <c r="NHR3" s="284"/>
      <c r="NHS3" s="284"/>
      <c r="NHT3" s="284"/>
      <c r="NHU3" s="284"/>
      <c r="NHV3" s="284"/>
      <c r="NHW3" s="284"/>
      <c r="NHX3" s="284"/>
      <c r="NHY3" s="284"/>
      <c r="NHZ3" s="284"/>
      <c r="NIA3" s="284"/>
      <c r="NIB3" s="284"/>
      <c r="NIC3" s="284"/>
      <c r="NID3" s="284"/>
      <c r="NIE3" s="284"/>
      <c r="NIF3" s="284"/>
      <c r="NIG3" s="284"/>
      <c r="NIH3" s="284"/>
      <c r="NII3" s="284"/>
      <c r="NIJ3" s="284"/>
      <c r="NIK3" s="284"/>
      <c r="NIL3" s="284"/>
      <c r="NIM3" s="284"/>
      <c r="NIN3" s="284"/>
      <c r="NIO3" s="284"/>
      <c r="NIP3" s="284"/>
      <c r="NIQ3" s="284"/>
      <c r="NIR3" s="284"/>
      <c r="NIS3" s="284"/>
      <c r="NIT3" s="284"/>
      <c r="NIU3" s="284"/>
      <c r="NIV3" s="284"/>
      <c r="NIW3" s="284"/>
      <c r="NIX3" s="284"/>
      <c r="NIY3" s="284"/>
      <c r="NIZ3" s="284"/>
      <c r="NJA3" s="284"/>
      <c r="NJB3" s="284"/>
      <c r="NJC3" s="284"/>
      <c r="NJD3" s="284"/>
      <c r="NJE3" s="284"/>
      <c r="NJF3" s="284"/>
      <c r="NJG3" s="284"/>
      <c r="NJH3" s="284"/>
      <c r="NJI3" s="284"/>
      <c r="NJJ3" s="284"/>
      <c r="NJK3" s="284"/>
      <c r="NJL3" s="284"/>
      <c r="NJM3" s="284"/>
      <c r="NJN3" s="284"/>
      <c r="NJO3" s="284"/>
      <c r="NJP3" s="284"/>
      <c r="NJQ3" s="284"/>
      <c r="NJR3" s="284"/>
      <c r="NJS3" s="284"/>
      <c r="NJT3" s="284"/>
      <c r="NJU3" s="284"/>
      <c r="NJV3" s="284"/>
      <c r="NJW3" s="284"/>
      <c r="NJX3" s="284"/>
      <c r="NJY3" s="284"/>
      <c r="NJZ3" s="284"/>
      <c r="NKA3" s="284"/>
      <c r="NKB3" s="284"/>
      <c r="NKC3" s="284"/>
      <c r="NKD3" s="284"/>
      <c r="NKE3" s="284"/>
      <c r="NKF3" s="284"/>
      <c r="NKG3" s="284"/>
      <c r="NKH3" s="284"/>
      <c r="NKI3" s="284"/>
      <c r="NKJ3" s="284"/>
      <c r="NKK3" s="284"/>
      <c r="NKL3" s="284"/>
      <c r="NKM3" s="284"/>
      <c r="NKN3" s="284"/>
      <c r="NKO3" s="284"/>
      <c r="NKP3" s="284"/>
      <c r="NKQ3" s="284"/>
      <c r="NKR3" s="284"/>
      <c r="NKS3" s="284"/>
      <c r="NKT3" s="284"/>
      <c r="NKU3" s="284"/>
      <c r="NKV3" s="284"/>
      <c r="NKW3" s="284"/>
      <c r="NKX3" s="284"/>
      <c r="NKY3" s="284"/>
      <c r="NKZ3" s="284"/>
      <c r="NLA3" s="284"/>
      <c r="NLB3" s="284"/>
      <c r="NLC3" s="284"/>
      <c r="NLD3" s="284"/>
      <c r="NLE3" s="284"/>
      <c r="NLF3" s="284"/>
      <c r="NLG3" s="284"/>
      <c r="NLH3" s="284"/>
      <c r="NLI3" s="284"/>
      <c r="NLJ3" s="284"/>
      <c r="NLK3" s="284"/>
      <c r="NLL3" s="284"/>
      <c r="NLM3" s="284"/>
      <c r="NLN3" s="284"/>
      <c r="NLO3" s="284"/>
      <c r="NLP3" s="284"/>
      <c r="NLQ3" s="284"/>
      <c r="NLR3" s="284"/>
      <c r="NLS3" s="284"/>
      <c r="NLT3" s="284"/>
      <c r="NLU3" s="284"/>
      <c r="NLV3" s="284"/>
      <c r="NLW3" s="284"/>
      <c r="NLX3" s="284"/>
      <c r="NLY3" s="284"/>
      <c r="NLZ3" s="284"/>
      <c r="NMA3" s="284"/>
      <c r="NMB3" s="284"/>
      <c r="NMC3" s="284"/>
      <c r="NMD3" s="284"/>
      <c r="NME3" s="284"/>
      <c r="NMF3" s="284"/>
      <c r="NMG3" s="284"/>
      <c r="NMH3" s="284"/>
      <c r="NMI3" s="284"/>
      <c r="NMJ3" s="284"/>
      <c r="NMK3" s="284"/>
      <c r="NML3" s="284"/>
      <c r="NMM3" s="284"/>
      <c r="NMN3" s="284"/>
      <c r="NMO3" s="284"/>
      <c r="NMP3" s="284"/>
      <c r="NMQ3" s="284"/>
      <c r="NMR3" s="284"/>
      <c r="NMS3" s="284"/>
      <c r="NMT3" s="284"/>
      <c r="NMU3" s="284"/>
      <c r="NMV3" s="284"/>
      <c r="NMW3" s="284"/>
      <c r="NMX3" s="284"/>
      <c r="NMY3" s="284"/>
      <c r="NMZ3" s="284"/>
      <c r="NNA3" s="284"/>
      <c r="NNB3" s="284"/>
      <c r="NNC3" s="284"/>
      <c r="NND3" s="284"/>
      <c r="NNE3" s="284"/>
      <c r="NNF3" s="284"/>
      <c r="NNG3" s="284"/>
      <c r="NNH3" s="284"/>
      <c r="NNI3" s="284"/>
      <c r="NNJ3" s="284"/>
      <c r="NNK3" s="284"/>
      <c r="NNL3" s="284"/>
      <c r="NNM3" s="284"/>
      <c r="NNN3" s="284"/>
      <c r="NNO3" s="284"/>
      <c r="NNP3" s="284"/>
      <c r="NNQ3" s="284"/>
      <c r="NNR3" s="284"/>
      <c r="NNS3" s="284"/>
      <c r="NNT3" s="284"/>
      <c r="NNU3" s="284"/>
      <c r="NNV3" s="284"/>
      <c r="NNW3" s="284"/>
      <c r="NNX3" s="284"/>
      <c r="NNY3" s="284"/>
      <c r="NNZ3" s="284"/>
      <c r="NOA3" s="284"/>
      <c r="NOB3" s="284"/>
      <c r="NOC3" s="284"/>
      <c r="NOD3" s="284"/>
      <c r="NOE3" s="284"/>
      <c r="NOF3" s="284"/>
      <c r="NOG3" s="284"/>
      <c r="NOH3" s="284"/>
      <c r="NOI3" s="284"/>
      <c r="NOJ3" s="284"/>
      <c r="NOK3" s="284"/>
      <c r="NOL3" s="284"/>
      <c r="NOM3" s="284"/>
      <c r="NON3" s="284"/>
      <c r="NOO3" s="284"/>
      <c r="NOP3" s="284"/>
      <c r="NOQ3" s="284"/>
      <c r="NOR3" s="284"/>
      <c r="NOS3" s="284"/>
      <c r="NOT3" s="284"/>
      <c r="NOU3" s="284"/>
      <c r="NOV3" s="284"/>
      <c r="NOW3" s="284"/>
      <c r="NOX3" s="284"/>
      <c r="NOY3" s="284"/>
      <c r="NOZ3" s="284"/>
      <c r="NPA3" s="284"/>
      <c r="NPB3" s="284"/>
      <c r="NPC3" s="284"/>
      <c r="NPD3" s="284"/>
      <c r="NPE3" s="284"/>
      <c r="NPF3" s="284"/>
      <c r="NPG3" s="284"/>
      <c r="NPH3" s="284"/>
      <c r="NPI3" s="284"/>
      <c r="NPJ3" s="284"/>
      <c r="NPK3" s="284"/>
      <c r="NPL3" s="284"/>
      <c r="NPM3" s="284"/>
      <c r="NPN3" s="284"/>
      <c r="NPO3" s="284"/>
      <c r="NPP3" s="284"/>
      <c r="NPQ3" s="284"/>
      <c r="NPR3" s="284"/>
      <c r="NPS3" s="284"/>
      <c r="NPT3" s="284"/>
      <c r="NPU3" s="284"/>
      <c r="NPV3" s="284"/>
      <c r="NPW3" s="284"/>
      <c r="NPX3" s="284"/>
      <c r="NPY3" s="284"/>
      <c r="NPZ3" s="284"/>
      <c r="NQA3" s="284"/>
      <c r="NQB3" s="284"/>
      <c r="NQC3" s="284"/>
      <c r="NQD3" s="284"/>
      <c r="NQE3" s="284"/>
      <c r="NQF3" s="284"/>
      <c r="NQG3" s="284"/>
      <c r="NQH3" s="284"/>
      <c r="NQI3" s="284"/>
      <c r="NQJ3" s="284"/>
      <c r="NQK3" s="284"/>
      <c r="NQL3" s="284"/>
      <c r="NQM3" s="284"/>
      <c r="NQN3" s="284"/>
      <c r="NQO3" s="284"/>
      <c r="NQP3" s="284"/>
      <c r="NQQ3" s="284"/>
      <c r="NQR3" s="284"/>
      <c r="NQS3" s="284"/>
      <c r="NQT3" s="284"/>
      <c r="NQU3" s="284"/>
      <c r="NQV3" s="284"/>
      <c r="NQW3" s="284"/>
      <c r="NQX3" s="284"/>
      <c r="NQY3" s="284"/>
      <c r="NQZ3" s="284"/>
      <c r="NRA3" s="284"/>
      <c r="NRB3" s="284"/>
      <c r="NRC3" s="284"/>
      <c r="NRD3" s="284"/>
      <c r="NRE3" s="284"/>
      <c r="NRF3" s="284"/>
      <c r="NRG3" s="284"/>
      <c r="NRH3" s="284"/>
      <c r="NRI3" s="284"/>
      <c r="NRJ3" s="284"/>
      <c r="NRK3" s="284"/>
      <c r="NRL3" s="284"/>
      <c r="NRM3" s="284"/>
      <c r="NRN3" s="284"/>
      <c r="NRO3" s="284"/>
      <c r="NRP3" s="284"/>
      <c r="NRQ3" s="284"/>
      <c r="NRR3" s="284"/>
      <c r="NRS3" s="284"/>
      <c r="NRT3" s="284"/>
      <c r="NRU3" s="284"/>
      <c r="NRV3" s="284"/>
      <c r="NRW3" s="284"/>
      <c r="NRX3" s="284"/>
      <c r="NRY3" s="284"/>
      <c r="NRZ3" s="284"/>
      <c r="NSA3" s="284"/>
      <c r="NSB3" s="284"/>
      <c r="NSC3" s="284"/>
      <c r="NSD3" s="284"/>
      <c r="NSE3" s="284"/>
      <c r="NSF3" s="284"/>
      <c r="NSG3" s="284"/>
      <c r="NSH3" s="284"/>
      <c r="NSI3" s="284"/>
      <c r="NSJ3" s="284"/>
      <c r="NSK3" s="284"/>
      <c r="NSL3" s="284"/>
      <c r="NSM3" s="284"/>
      <c r="NSN3" s="284"/>
      <c r="NSO3" s="284"/>
      <c r="NSP3" s="284"/>
      <c r="NSQ3" s="284"/>
      <c r="NSR3" s="284"/>
      <c r="NSS3" s="284"/>
      <c r="NST3" s="284"/>
      <c r="NSU3" s="284"/>
      <c r="NSV3" s="284"/>
      <c r="NSW3" s="284"/>
      <c r="NSX3" s="284"/>
      <c r="NSY3" s="284"/>
      <c r="NSZ3" s="284"/>
      <c r="NTA3" s="284"/>
      <c r="NTB3" s="284"/>
      <c r="NTC3" s="284"/>
      <c r="NTD3" s="284"/>
      <c r="NTE3" s="284"/>
      <c r="NTF3" s="284"/>
      <c r="NTG3" s="284"/>
      <c r="NTH3" s="284"/>
      <c r="NTI3" s="284"/>
      <c r="NTJ3" s="284"/>
      <c r="NTK3" s="284"/>
      <c r="NTL3" s="284"/>
      <c r="NTM3" s="284"/>
      <c r="NTN3" s="284"/>
      <c r="NTO3" s="284"/>
      <c r="NTP3" s="284"/>
      <c r="NTQ3" s="284"/>
      <c r="NTR3" s="284"/>
      <c r="NTS3" s="284"/>
      <c r="NTT3" s="284"/>
      <c r="NTU3" s="284"/>
      <c r="NTV3" s="284"/>
      <c r="NTW3" s="284"/>
      <c r="NTX3" s="284"/>
      <c r="NTY3" s="284"/>
      <c r="NTZ3" s="284"/>
      <c r="NUA3" s="284"/>
      <c r="NUB3" s="284"/>
      <c r="NUC3" s="284"/>
      <c r="NUD3" s="284"/>
      <c r="NUE3" s="284"/>
      <c r="NUF3" s="284"/>
      <c r="NUG3" s="284"/>
      <c r="NUH3" s="284"/>
      <c r="NUI3" s="284"/>
      <c r="NUJ3" s="284"/>
      <c r="NUK3" s="284"/>
      <c r="NUL3" s="284"/>
      <c r="NUM3" s="284"/>
      <c r="NUN3" s="284"/>
      <c r="NUO3" s="284"/>
      <c r="NUP3" s="284"/>
      <c r="NUQ3" s="284"/>
      <c r="NUR3" s="284"/>
      <c r="NUS3" s="284"/>
      <c r="NUT3" s="284"/>
      <c r="NUU3" s="284"/>
      <c r="NUV3" s="284"/>
      <c r="NUW3" s="284"/>
      <c r="NUX3" s="284"/>
      <c r="NUY3" s="284"/>
      <c r="NUZ3" s="284"/>
      <c r="NVA3" s="284"/>
      <c r="NVB3" s="284"/>
      <c r="NVC3" s="284"/>
      <c r="NVD3" s="284"/>
      <c r="NVE3" s="284"/>
      <c r="NVF3" s="284"/>
      <c r="NVG3" s="284"/>
      <c r="NVH3" s="284"/>
      <c r="NVI3" s="284"/>
      <c r="NVJ3" s="284"/>
      <c r="NVK3" s="284"/>
      <c r="NVL3" s="284"/>
      <c r="NVM3" s="284"/>
      <c r="NVN3" s="284"/>
      <c r="NVO3" s="284"/>
      <c r="NVP3" s="284"/>
      <c r="NVQ3" s="284"/>
      <c r="NVR3" s="284"/>
      <c r="NVS3" s="284"/>
      <c r="NVT3" s="284"/>
      <c r="NVU3" s="284"/>
      <c r="NVV3" s="284"/>
      <c r="NVW3" s="284"/>
      <c r="NVX3" s="284"/>
      <c r="NVY3" s="284"/>
      <c r="NVZ3" s="284"/>
      <c r="NWA3" s="284"/>
      <c r="NWB3" s="284"/>
      <c r="NWC3" s="284"/>
      <c r="NWD3" s="284"/>
      <c r="NWE3" s="284"/>
      <c r="NWF3" s="284"/>
      <c r="NWG3" s="284"/>
      <c r="NWH3" s="284"/>
      <c r="NWI3" s="284"/>
      <c r="NWJ3" s="284"/>
      <c r="NWK3" s="284"/>
      <c r="NWL3" s="284"/>
      <c r="NWM3" s="284"/>
      <c r="NWN3" s="284"/>
      <c r="NWO3" s="284"/>
      <c r="NWP3" s="284"/>
      <c r="NWQ3" s="284"/>
      <c r="NWR3" s="284"/>
      <c r="NWS3" s="284"/>
      <c r="NWT3" s="284"/>
      <c r="NWU3" s="284"/>
      <c r="NWV3" s="284"/>
      <c r="NWW3" s="284"/>
      <c r="NWX3" s="284"/>
      <c r="NWY3" s="284"/>
      <c r="NWZ3" s="284"/>
      <c r="NXA3" s="284"/>
      <c r="NXB3" s="284"/>
      <c r="NXC3" s="284"/>
      <c r="NXD3" s="284"/>
      <c r="NXE3" s="284"/>
      <c r="NXF3" s="284"/>
      <c r="NXG3" s="284"/>
      <c r="NXH3" s="284"/>
      <c r="NXI3" s="284"/>
      <c r="NXJ3" s="284"/>
      <c r="NXK3" s="284"/>
      <c r="NXL3" s="284"/>
      <c r="NXM3" s="284"/>
      <c r="NXN3" s="284"/>
      <c r="NXO3" s="284"/>
      <c r="NXP3" s="284"/>
      <c r="NXQ3" s="284"/>
      <c r="NXR3" s="284"/>
      <c r="NXS3" s="284"/>
      <c r="NXT3" s="284"/>
      <c r="NXU3" s="284"/>
      <c r="NXV3" s="284"/>
      <c r="NXW3" s="284"/>
      <c r="NXX3" s="284"/>
      <c r="NXY3" s="284"/>
      <c r="NXZ3" s="284"/>
      <c r="NYA3" s="284"/>
      <c r="NYB3" s="284"/>
      <c r="NYC3" s="284"/>
      <c r="NYD3" s="284"/>
      <c r="NYE3" s="284"/>
      <c r="NYF3" s="284"/>
      <c r="NYG3" s="284"/>
      <c r="NYH3" s="284"/>
      <c r="NYI3" s="284"/>
      <c r="NYJ3" s="284"/>
      <c r="NYK3" s="284"/>
      <c r="NYL3" s="284"/>
      <c r="NYM3" s="284"/>
      <c r="NYN3" s="284"/>
      <c r="NYO3" s="284"/>
      <c r="NYP3" s="284"/>
      <c r="NYQ3" s="284"/>
      <c r="NYR3" s="284"/>
      <c r="NYS3" s="284"/>
      <c r="NYT3" s="284"/>
      <c r="NYU3" s="284"/>
      <c r="NYV3" s="284"/>
      <c r="NYW3" s="284"/>
      <c r="NYX3" s="284"/>
      <c r="NYY3" s="284"/>
      <c r="NYZ3" s="284"/>
      <c r="NZA3" s="284"/>
      <c r="NZB3" s="284"/>
      <c r="NZC3" s="284"/>
      <c r="NZD3" s="284"/>
      <c r="NZE3" s="284"/>
      <c r="NZF3" s="284"/>
      <c r="NZG3" s="284"/>
      <c r="NZH3" s="284"/>
      <c r="NZI3" s="284"/>
      <c r="NZJ3" s="284"/>
      <c r="NZK3" s="284"/>
      <c r="NZL3" s="284"/>
      <c r="NZM3" s="284"/>
      <c r="NZN3" s="284"/>
      <c r="NZO3" s="284"/>
      <c r="NZP3" s="284"/>
      <c r="NZQ3" s="284"/>
      <c r="NZR3" s="284"/>
      <c r="NZS3" s="284"/>
      <c r="NZT3" s="284"/>
      <c r="NZU3" s="284"/>
      <c r="NZV3" s="284"/>
      <c r="NZW3" s="284"/>
      <c r="NZX3" s="284"/>
      <c r="NZY3" s="284"/>
      <c r="NZZ3" s="284"/>
      <c r="OAA3" s="284"/>
      <c r="OAB3" s="284"/>
      <c r="OAC3" s="284"/>
      <c r="OAD3" s="284"/>
      <c r="OAE3" s="284"/>
      <c r="OAF3" s="284"/>
      <c r="OAG3" s="284"/>
      <c r="OAH3" s="284"/>
      <c r="OAI3" s="284"/>
      <c r="OAJ3" s="284"/>
      <c r="OAK3" s="284"/>
      <c r="OAL3" s="284"/>
      <c r="OAM3" s="284"/>
      <c r="OAN3" s="284"/>
      <c r="OAO3" s="284"/>
      <c r="OAP3" s="284"/>
      <c r="OAQ3" s="284"/>
      <c r="OAR3" s="284"/>
      <c r="OAS3" s="284"/>
      <c r="OAT3" s="284"/>
      <c r="OAU3" s="284"/>
      <c r="OAV3" s="284"/>
      <c r="OAW3" s="284"/>
      <c r="OAX3" s="284"/>
      <c r="OAY3" s="284"/>
      <c r="OAZ3" s="284"/>
      <c r="OBA3" s="284"/>
      <c r="OBB3" s="284"/>
      <c r="OBC3" s="284"/>
      <c r="OBD3" s="284"/>
      <c r="OBE3" s="284"/>
      <c r="OBF3" s="284"/>
      <c r="OBG3" s="284"/>
      <c r="OBH3" s="284"/>
      <c r="OBI3" s="284"/>
      <c r="OBJ3" s="284"/>
      <c r="OBK3" s="284"/>
      <c r="OBL3" s="284"/>
      <c r="OBM3" s="284"/>
      <c r="OBN3" s="284"/>
      <c r="OBO3" s="284"/>
      <c r="OBP3" s="284"/>
      <c r="OBQ3" s="284"/>
      <c r="OBR3" s="284"/>
      <c r="OBS3" s="284"/>
      <c r="OBT3" s="284"/>
      <c r="OBU3" s="284"/>
      <c r="OBV3" s="284"/>
      <c r="OBW3" s="284"/>
      <c r="OBX3" s="284"/>
      <c r="OBY3" s="284"/>
      <c r="OBZ3" s="284"/>
      <c r="OCA3" s="284"/>
      <c r="OCB3" s="284"/>
      <c r="OCC3" s="284"/>
      <c r="OCD3" s="284"/>
      <c r="OCE3" s="284"/>
      <c r="OCF3" s="284"/>
      <c r="OCG3" s="284"/>
      <c r="OCH3" s="284"/>
      <c r="OCI3" s="284"/>
      <c r="OCJ3" s="284"/>
      <c r="OCK3" s="284"/>
      <c r="OCL3" s="284"/>
      <c r="OCM3" s="284"/>
      <c r="OCN3" s="284"/>
      <c r="OCO3" s="284"/>
      <c r="OCP3" s="284"/>
      <c r="OCQ3" s="284"/>
      <c r="OCR3" s="284"/>
      <c r="OCS3" s="284"/>
      <c r="OCT3" s="284"/>
      <c r="OCU3" s="284"/>
      <c r="OCV3" s="284"/>
      <c r="OCW3" s="284"/>
      <c r="OCX3" s="284"/>
      <c r="OCY3" s="284"/>
      <c r="OCZ3" s="284"/>
      <c r="ODA3" s="284"/>
      <c r="ODB3" s="284"/>
      <c r="ODC3" s="284"/>
      <c r="ODD3" s="284"/>
      <c r="ODE3" s="284"/>
      <c r="ODF3" s="284"/>
      <c r="ODG3" s="284"/>
      <c r="ODH3" s="284"/>
      <c r="ODI3" s="284"/>
      <c r="ODJ3" s="284"/>
      <c r="ODK3" s="284"/>
      <c r="ODL3" s="284"/>
      <c r="ODM3" s="284"/>
      <c r="ODN3" s="284"/>
      <c r="ODO3" s="284"/>
      <c r="ODP3" s="284"/>
      <c r="ODQ3" s="284"/>
      <c r="ODR3" s="284"/>
      <c r="ODS3" s="284"/>
      <c r="ODT3" s="284"/>
      <c r="ODU3" s="284"/>
      <c r="ODV3" s="284"/>
      <c r="ODW3" s="284"/>
      <c r="ODX3" s="284"/>
      <c r="ODY3" s="284"/>
      <c r="ODZ3" s="284"/>
      <c r="OEA3" s="284"/>
      <c r="OEB3" s="284"/>
      <c r="OEC3" s="284"/>
      <c r="OED3" s="284"/>
      <c r="OEE3" s="284"/>
      <c r="OEF3" s="284"/>
      <c r="OEG3" s="284"/>
      <c r="OEH3" s="284"/>
      <c r="OEI3" s="284"/>
      <c r="OEJ3" s="284"/>
      <c r="OEK3" s="284"/>
      <c r="OEL3" s="284"/>
      <c r="OEM3" s="284"/>
      <c r="OEN3" s="284"/>
      <c r="OEO3" s="284"/>
      <c r="OEP3" s="284"/>
      <c r="OEQ3" s="284"/>
      <c r="OER3" s="284"/>
      <c r="OES3" s="284"/>
      <c r="OET3" s="284"/>
      <c r="OEU3" s="284"/>
      <c r="OEV3" s="284"/>
      <c r="OEW3" s="284"/>
      <c r="OEX3" s="284"/>
      <c r="OEY3" s="284"/>
      <c r="OEZ3" s="284"/>
      <c r="OFA3" s="284"/>
      <c r="OFB3" s="284"/>
      <c r="OFC3" s="284"/>
      <c r="OFD3" s="284"/>
      <c r="OFE3" s="284"/>
      <c r="OFF3" s="284"/>
      <c r="OFG3" s="284"/>
      <c r="OFH3" s="284"/>
      <c r="OFI3" s="284"/>
      <c r="OFJ3" s="284"/>
      <c r="OFK3" s="284"/>
      <c r="OFL3" s="284"/>
      <c r="OFM3" s="284"/>
      <c r="OFN3" s="284"/>
      <c r="OFO3" s="284"/>
      <c r="OFP3" s="284"/>
      <c r="OFQ3" s="284"/>
      <c r="OFR3" s="284"/>
      <c r="OFS3" s="284"/>
      <c r="OFT3" s="284"/>
      <c r="OFU3" s="284"/>
      <c r="OFV3" s="284"/>
      <c r="OFW3" s="284"/>
      <c r="OFX3" s="284"/>
      <c r="OFY3" s="284"/>
      <c r="OFZ3" s="284"/>
      <c r="OGA3" s="284"/>
      <c r="OGB3" s="284"/>
      <c r="OGC3" s="284"/>
      <c r="OGD3" s="284"/>
      <c r="OGE3" s="284"/>
      <c r="OGF3" s="284"/>
      <c r="OGG3" s="284"/>
      <c r="OGH3" s="284"/>
      <c r="OGI3" s="284"/>
      <c r="OGJ3" s="284"/>
      <c r="OGK3" s="284"/>
      <c r="OGL3" s="284"/>
      <c r="OGM3" s="284"/>
      <c r="OGN3" s="284"/>
      <c r="OGO3" s="284"/>
      <c r="OGP3" s="284"/>
      <c r="OGQ3" s="284"/>
      <c r="OGR3" s="284"/>
      <c r="OGS3" s="284"/>
      <c r="OGT3" s="284"/>
      <c r="OGU3" s="284"/>
      <c r="OGV3" s="284"/>
      <c r="OGW3" s="284"/>
      <c r="OGX3" s="284"/>
      <c r="OGY3" s="284"/>
      <c r="OGZ3" s="284"/>
      <c r="OHA3" s="284"/>
      <c r="OHB3" s="284"/>
      <c r="OHC3" s="284"/>
      <c r="OHD3" s="284"/>
      <c r="OHE3" s="284"/>
      <c r="OHF3" s="284"/>
      <c r="OHG3" s="284"/>
      <c r="OHH3" s="284"/>
      <c r="OHI3" s="284"/>
      <c r="OHJ3" s="284"/>
      <c r="OHK3" s="284"/>
      <c r="OHL3" s="284"/>
      <c r="OHM3" s="284"/>
      <c r="OHN3" s="284"/>
      <c r="OHO3" s="284"/>
      <c r="OHP3" s="284"/>
      <c r="OHQ3" s="284"/>
      <c r="OHR3" s="284"/>
      <c r="OHS3" s="284"/>
      <c r="OHT3" s="284"/>
      <c r="OHU3" s="284"/>
      <c r="OHV3" s="284"/>
      <c r="OHW3" s="284"/>
      <c r="OHX3" s="284"/>
      <c r="OHY3" s="284"/>
      <c r="OHZ3" s="284"/>
      <c r="OIA3" s="284"/>
      <c r="OIB3" s="284"/>
      <c r="OIC3" s="284"/>
      <c r="OID3" s="284"/>
      <c r="OIE3" s="284"/>
      <c r="OIF3" s="284"/>
      <c r="OIG3" s="284"/>
      <c r="OIH3" s="284"/>
      <c r="OII3" s="284"/>
      <c r="OIJ3" s="284"/>
      <c r="OIK3" s="284"/>
      <c r="OIL3" s="284"/>
      <c r="OIM3" s="284"/>
      <c r="OIN3" s="284"/>
      <c r="OIO3" s="284"/>
      <c r="OIP3" s="284"/>
      <c r="OIQ3" s="284"/>
      <c r="OIR3" s="284"/>
      <c r="OIS3" s="284"/>
      <c r="OIT3" s="284"/>
      <c r="OIU3" s="284"/>
      <c r="OIV3" s="284"/>
      <c r="OIW3" s="284"/>
      <c r="OIX3" s="284"/>
      <c r="OIY3" s="284"/>
      <c r="OIZ3" s="284"/>
      <c r="OJA3" s="284"/>
      <c r="OJB3" s="284"/>
      <c r="OJC3" s="284"/>
      <c r="OJD3" s="284"/>
      <c r="OJE3" s="284"/>
      <c r="OJF3" s="284"/>
      <c r="OJG3" s="284"/>
      <c r="OJH3" s="284"/>
      <c r="OJI3" s="284"/>
      <c r="OJJ3" s="284"/>
      <c r="OJK3" s="284"/>
      <c r="OJL3" s="284"/>
      <c r="OJM3" s="284"/>
      <c r="OJN3" s="284"/>
      <c r="OJO3" s="284"/>
      <c r="OJP3" s="284"/>
      <c r="OJQ3" s="284"/>
      <c r="OJR3" s="284"/>
      <c r="OJS3" s="284"/>
      <c r="OJT3" s="284"/>
      <c r="OJU3" s="284"/>
      <c r="OJV3" s="284"/>
      <c r="OJW3" s="284"/>
      <c r="OJX3" s="284"/>
      <c r="OJY3" s="284"/>
      <c r="OJZ3" s="284"/>
      <c r="OKA3" s="284"/>
      <c r="OKB3" s="284"/>
      <c r="OKC3" s="284"/>
      <c r="OKD3" s="284"/>
      <c r="OKE3" s="284"/>
      <c r="OKF3" s="284"/>
      <c r="OKG3" s="284"/>
      <c r="OKH3" s="284"/>
      <c r="OKI3" s="284"/>
      <c r="OKJ3" s="284"/>
      <c r="OKK3" s="284"/>
      <c r="OKL3" s="284"/>
      <c r="OKM3" s="284"/>
      <c r="OKN3" s="284"/>
      <c r="OKO3" s="284"/>
      <c r="OKP3" s="284"/>
      <c r="OKQ3" s="284"/>
      <c r="OKR3" s="284"/>
      <c r="OKS3" s="284"/>
      <c r="OKT3" s="284"/>
      <c r="OKU3" s="284"/>
      <c r="OKV3" s="284"/>
      <c r="OKW3" s="284"/>
      <c r="OKX3" s="284"/>
      <c r="OKY3" s="284"/>
      <c r="OKZ3" s="284"/>
      <c r="OLA3" s="284"/>
      <c r="OLB3" s="284"/>
      <c r="OLC3" s="284"/>
      <c r="OLD3" s="284"/>
      <c r="OLE3" s="284"/>
      <c r="OLF3" s="284"/>
      <c r="OLG3" s="284"/>
      <c r="OLH3" s="284"/>
      <c r="OLI3" s="284"/>
      <c r="OLJ3" s="284"/>
      <c r="OLK3" s="284"/>
      <c r="OLL3" s="284"/>
      <c r="OLM3" s="284"/>
      <c r="OLN3" s="284"/>
      <c r="OLO3" s="284"/>
      <c r="OLP3" s="284"/>
      <c r="OLQ3" s="284"/>
      <c r="OLR3" s="284"/>
      <c r="OLS3" s="284"/>
      <c r="OLT3" s="284"/>
      <c r="OLU3" s="284"/>
      <c r="OLV3" s="284"/>
      <c r="OLW3" s="284"/>
      <c r="OLX3" s="284"/>
      <c r="OLY3" s="284"/>
      <c r="OLZ3" s="284"/>
      <c r="OMA3" s="284"/>
      <c r="OMB3" s="284"/>
      <c r="OMC3" s="284"/>
      <c r="OMD3" s="284"/>
      <c r="OME3" s="284"/>
      <c r="OMF3" s="284"/>
      <c r="OMG3" s="284"/>
      <c r="OMH3" s="284"/>
      <c r="OMI3" s="284"/>
      <c r="OMJ3" s="284"/>
      <c r="OMK3" s="284"/>
      <c r="OML3" s="284"/>
      <c r="OMM3" s="284"/>
      <c r="OMN3" s="284"/>
      <c r="OMO3" s="284"/>
      <c r="OMP3" s="284"/>
      <c r="OMQ3" s="284"/>
      <c r="OMR3" s="284"/>
      <c r="OMS3" s="284"/>
      <c r="OMT3" s="284"/>
      <c r="OMU3" s="284"/>
      <c r="OMV3" s="284"/>
      <c r="OMW3" s="284"/>
      <c r="OMX3" s="284"/>
      <c r="OMY3" s="284"/>
      <c r="OMZ3" s="284"/>
      <c r="ONA3" s="284"/>
      <c r="ONB3" s="284"/>
      <c r="ONC3" s="284"/>
      <c r="OND3" s="284"/>
      <c r="ONE3" s="284"/>
      <c r="ONF3" s="284"/>
      <c r="ONG3" s="284"/>
      <c r="ONH3" s="284"/>
      <c r="ONI3" s="284"/>
      <c r="ONJ3" s="284"/>
      <c r="ONK3" s="284"/>
      <c r="ONL3" s="284"/>
      <c r="ONM3" s="284"/>
      <c r="ONN3" s="284"/>
      <c r="ONO3" s="284"/>
      <c r="ONP3" s="284"/>
      <c r="ONQ3" s="284"/>
      <c r="ONR3" s="284"/>
      <c r="ONS3" s="284"/>
      <c r="ONT3" s="284"/>
      <c r="ONU3" s="284"/>
      <c r="ONV3" s="284"/>
      <c r="ONW3" s="284"/>
      <c r="ONX3" s="284"/>
      <c r="ONY3" s="284"/>
      <c r="ONZ3" s="284"/>
      <c r="OOA3" s="284"/>
      <c r="OOB3" s="284"/>
      <c r="OOC3" s="284"/>
      <c r="OOD3" s="284"/>
      <c r="OOE3" s="284"/>
      <c r="OOF3" s="284"/>
      <c r="OOG3" s="284"/>
      <c r="OOH3" s="284"/>
      <c r="OOI3" s="284"/>
      <c r="OOJ3" s="284"/>
      <c r="OOK3" s="284"/>
      <c r="OOL3" s="284"/>
      <c r="OOM3" s="284"/>
      <c r="OON3" s="284"/>
      <c r="OOO3" s="284"/>
      <c r="OOP3" s="284"/>
      <c r="OOQ3" s="284"/>
      <c r="OOR3" s="284"/>
      <c r="OOS3" s="284"/>
      <c r="OOT3" s="284"/>
      <c r="OOU3" s="284"/>
      <c r="OOV3" s="284"/>
      <c r="OOW3" s="284"/>
      <c r="OOX3" s="284"/>
      <c r="OOY3" s="284"/>
      <c r="OOZ3" s="284"/>
      <c r="OPA3" s="284"/>
      <c r="OPB3" s="284"/>
      <c r="OPC3" s="284"/>
      <c r="OPD3" s="284"/>
      <c r="OPE3" s="284"/>
      <c r="OPF3" s="284"/>
      <c r="OPG3" s="284"/>
      <c r="OPH3" s="284"/>
      <c r="OPI3" s="284"/>
      <c r="OPJ3" s="284"/>
      <c r="OPK3" s="284"/>
      <c r="OPL3" s="284"/>
      <c r="OPM3" s="284"/>
      <c r="OPN3" s="284"/>
      <c r="OPO3" s="284"/>
      <c r="OPP3" s="284"/>
      <c r="OPQ3" s="284"/>
      <c r="OPR3" s="284"/>
      <c r="OPS3" s="284"/>
      <c r="OPT3" s="284"/>
      <c r="OPU3" s="284"/>
      <c r="OPV3" s="284"/>
      <c r="OPW3" s="284"/>
      <c r="OPX3" s="284"/>
      <c r="OPY3" s="284"/>
      <c r="OPZ3" s="284"/>
      <c r="OQA3" s="284"/>
      <c r="OQB3" s="284"/>
      <c r="OQC3" s="284"/>
      <c r="OQD3" s="284"/>
      <c r="OQE3" s="284"/>
      <c r="OQF3" s="284"/>
      <c r="OQG3" s="284"/>
      <c r="OQH3" s="284"/>
      <c r="OQI3" s="284"/>
      <c r="OQJ3" s="284"/>
      <c r="OQK3" s="284"/>
      <c r="OQL3" s="284"/>
      <c r="OQM3" s="284"/>
      <c r="OQN3" s="284"/>
      <c r="OQO3" s="284"/>
      <c r="OQP3" s="284"/>
      <c r="OQQ3" s="284"/>
      <c r="OQR3" s="284"/>
      <c r="OQS3" s="284"/>
      <c r="OQT3" s="284"/>
      <c r="OQU3" s="284"/>
      <c r="OQV3" s="284"/>
      <c r="OQW3" s="284"/>
      <c r="OQX3" s="284"/>
      <c r="OQY3" s="284"/>
      <c r="OQZ3" s="284"/>
      <c r="ORA3" s="284"/>
      <c r="ORB3" s="284"/>
      <c r="ORC3" s="284"/>
      <c r="ORD3" s="284"/>
      <c r="ORE3" s="284"/>
      <c r="ORF3" s="284"/>
      <c r="ORG3" s="284"/>
      <c r="ORH3" s="284"/>
      <c r="ORI3" s="284"/>
      <c r="ORJ3" s="284"/>
      <c r="ORK3" s="284"/>
      <c r="ORL3" s="284"/>
      <c r="ORM3" s="284"/>
      <c r="ORN3" s="284"/>
      <c r="ORO3" s="284"/>
      <c r="ORP3" s="284"/>
      <c r="ORQ3" s="284"/>
      <c r="ORR3" s="284"/>
      <c r="ORS3" s="284"/>
      <c r="ORT3" s="284"/>
      <c r="ORU3" s="284"/>
      <c r="ORV3" s="284"/>
      <c r="ORW3" s="284"/>
      <c r="ORX3" s="284"/>
      <c r="ORY3" s="284"/>
      <c r="ORZ3" s="284"/>
      <c r="OSA3" s="284"/>
      <c r="OSB3" s="284"/>
      <c r="OSC3" s="284"/>
      <c r="OSD3" s="284"/>
      <c r="OSE3" s="284"/>
      <c r="OSF3" s="284"/>
      <c r="OSG3" s="284"/>
      <c r="OSH3" s="284"/>
      <c r="OSI3" s="284"/>
      <c r="OSJ3" s="284"/>
      <c r="OSK3" s="284"/>
      <c r="OSL3" s="284"/>
      <c r="OSM3" s="284"/>
      <c r="OSN3" s="284"/>
      <c r="OSO3" s="284"/>
      <c r="OSP3" s="284"/>
      <c r="OSQ3" s="284"/>
      <c r="OSR3" s="284"/>
      <c r="OSS3" s="284"/>
      <c r="OST3" s="284"/>
      <c r="OSU3" s="284"/>
      <c r="OSV3" s="284"/>
      <c r="OSW3" s="284"/>
      <c r="OSX3" s="284"/>
      <c r="OSY3" s="284"/>
      <c r="OSZ3" s="284"/>
      <c r="OTA3" s="284"/>
      <c r="OTB3" s="284"/>
      <c r="OTC3" s="284"/>
      <c r="OTD3" s="284"/>
      <c r="OTE3" s="284"/>
      <c r="OTF3" s="284"/>
      <c r="OTG3" s="284"/>
      <c r="OTH3" s="284"/>
      <c r="OTI3" s="284"/>
      <c r="OTJ3" s="284"/>
      <c r="OTK3" s="284"/>
      <c r="OTL3" s="284"/>
      <c r="OTM3" s="284"/>
      <c r="OTN3" s="284"/>
      <c r="OTO3" s="284"/>
      <c r="OTP3" s="284"/>
      <c r="OTQ3" s="284"/>
      <c r="OTR3" s="284"/>
      <c r="OTS3" s="284"/>
      <c r="OTT3" s="284"/>
      <c r="OTU3" s="284"/>
      <c r="OTV3" s="284"/>
      <c r="OTW3" s="284"/>
      <c r="OTX3" s="284"/>
      <c r="OTY3" s="284"/>
      <c r="OTZ3" s="284"/>
      <c r="OUA3" s="284"/>
      <c r="OUB3" s="284"/>
      <c r="OUC3" s="284"/>
      <c r="OUD3" s="284"/>
      <c r="OUE3" s="284"/>
      <c r="OUF3" s="284"/>
      <c r="OUG3" s="284"/>
      <c r="OUH3" s="284"/>
      <c r="OUI3" s="284"/>
      <c r="OUJ3" s="284"/>
      <c r="OUK3" s="284"/>
      <c r="OUL3" s="284"/>
      <c r="OUM3" s="284"/>
      <c r="OUN3" s="284"/>
      <c r="OUO3" s="284"/>
      <c r="OUP3" s="284"/>
      <c r="OUQ3" s="284"/>
      <c r="OUR3" s="284"/>
      <c r="OUS3" s="284"/>
      <c r="OUT3" s="284"/>
      <c r="OUU3" s="284"/>
      <c r="OUV3" s="284"/>
      <c r="OUW3" s="284"/>
      <c r="OUX3" s="284"/>
      <c r="OUY3" s="284"/>
      <c r="OUZ3" s="284"/>
      <c r="OVA3" s="284"/>
      <c r="OVB3" s="284"/>
      <c r="OVC3" s="284"/>
      <c r="OVD3" s="284"/>
      <c r="OVE3" s="284"/>
      <c r="OVF3" s="284"/>
      <c r="OVG3" s="284"/>
      <c r="OVH3" s="284"/>
      <c r="OVI3" s="284"/>
      <c r="OVJ3" s="284"/>
      <c r="OVK3" s="284"/>
      <c r="OVL3" s="284"/>
      <c r="OVM3" s="284"/>
      <c r="OVN3" s="284"/>
      <c r="OVO3" s="284"/>
      <c r="OVP3" s="284"/>
      <c r="OVQ3" s="284"/>
      <c r="OVR3" s="284"/>
      <c r="OVS3" s="284"/>
      <c r="OVT3" s="284"/>
      <c r="OVU3" s="284"/>
      <c r="OVV3" s="284"/>
      <c r="OVW3" s="284"/>
      <c r="OVX3" s="284"/>
      <c r="OVY3" s="284"/>
      <c r="OVZ3" s="284"/>
      <c r="OWA3" s="284"/>
      <c r="OWB3" s="284"/>
      <c r="OWC3" s="284"/>
      <c r="OWD3" s="284"/>
      <c r="OWE3" s="284"/>
      <c r="OWF3" s="284"/>
      <c r="OWG3" s="284"/>
      <c r="OWH3" s="284"/>
      <c r="OWI3" s="284"/>
      <c r="OWJ3" s="284"/>
      <c r="OWK3" s="284"/>
      <c r="OWL3" s="284"/>
      <c r="OWM3" s="284"/>
      <c r="OWN3" s="284"/>
      <c r="OWO3" s="284"/>
      <c r="OWP3" s="284"/>
      <c r="OWQ3" s="284"/>
      <c r="OWR3" s="284"/>
      <c r="OWS3" s="284"/>
      <c r="OWT3" s="284"/>
      <c r="OWU3" s="284"/>
      <c r="OWV3" s="284"/>
      <c r="OWW3" s="284"/>
      <c r="OWX3" s="284"/>
      <c r="OWY3" s="284"/>
      <c r="OWZ3" s="284"/>
      <c r="OXA3" s="284"/>
      <c r="OXB3" s="284"/>
      <c r="OXC3" s="284"/>
      <c r="OXD3" s="284"/>
      <c r="OXE3" s="284"/>
      <c r="OXF3" s="284"/>
      <c r="OXG3" s="284"/>
      <c r="OXH3" s="284"/>
      <c r="OXI3" s="284"/>
      <c r="OXJ3" s="284"/>
      <c r="OXK3" s="284"/>
      <c r="OXL3" s="284"/>
      <c r="OXM3" s="284"/>
      <c r="OXN3" s="284"/>
      <c r="OXO3" s="284"/>
      <c r="OXP3" s="284"/>
      <c r="OXQ3" s="284"/>
      <c r="OXR3" s="284"/>
      <c r="OXS3" s="284"/>
      <c r="OXT3" s="284"/>
      <c r="OXU3" s="284"/>
      <c r="OXV3" s="284"/>
      <c r="OXW3" s="284"/>
      <c r="OXX3" s="284"/>
      <c r="OXY3" s="284"/>
      <c r="OXZ3" s="284"/>
      <c r="OYA3" s="284"/>
      <c r="OYB3" s="284"/>
      <c r="OYC3" s="284"/>
      <c r="OYD3" s="284"/>
      <c r="OYE3" s="284"/>
      <c r="OYF3" s="284"/>
      <c r="OYG3" s="284"/>
      <c r="OYH3" s="284"/>
      <c r="OYI3" s="284"/>
      <c r="OYJ3" s="284"/>
      <c r="OYK3" s="284"/>
      <c r="OYL3" s="284"/>
      <c r="OYM3" s="284"/>
      <c r="OYN3" s="284"/>
      <c r="OYO3" s="284"/>
      <c r="OYP3" s="284"/>
      <c r="OYQ3" s="284"/>
      <c r="OYR3" s="284"/>
      <c r="OYS3" s="284"/>
      <c r="OYT3" s="284"/>
      <c r="OYU3" s="284"/>
      <c r="OYV3" s="284"/>
      <c r="OYW3" s="284"/>
      <c r="OYX3" s="284"/>
      <c r="OYY3" s="284"/>
      <c r="OYZ3" s="284"/>
      <c r="OZA3" s="284"/>
      <c r="OZB3" s="284"/>
      <c r="OZC3" s="284"/>
      <c r="OZD3" s="284"/>
      <c r="OZE3" s="284"/>
      <c r="OZF3" s="284"/>
      <c r="OZG3" s="284"/>
      <c r="OZH3" s="284"/>
      <c r="OZI3" s="284"/>
      <c r="OZJ3" s="284"/>
      <c r="OZK3" s="284"/>
      <c r="OZL3" s="284"/>
      <c r="OZM3" s="284"/>
      <c r="OZN3" s="284"/>
      <c r="OZO3" s="284"/>
      <c r="OZP3" s="284"/>
      <c r="OZQ3" s="284"/>
      <c r="OZR3" s="284"/>
      <c r="OZS3" s="284"/>
      <c r="OZT3" s="284"/>
      <c r="OZU3" s="284"/>
      <c r="OZV3" s="284"/>
      <c r="OZW3" s="284"/>
      <c r="OZX3" s="284"/>
      <c r="OZY3" s="284"/>
      <c r="OZZ3" s="284"/>
      <c r="PAA3" s="284"/>
      <c r="PAB3" s="284"/>
      <c r="PAC3" s="284"/>
      <c r="PAD3" s="284"/>
      <c r="PAE3" s="284"/>
      <c r="PAF3" s="284"/>
      <c r="PAG3" s="284"/>
      <c r="PAH3" s="284"/>
      <c r="PAI3" s="284"/>
      <c r="PAJ3" s="284"/>
      <c r="PAK3" s="284"/>
      <c r="PAL3" s="284"/>
      <c r="PAM3" s="284"/>
      <c r="PAN3" s="284"/>
      <c r="PAO3" s="284"/>
      <c r="PAP3" s="284"/>
      <c r="PAQ3" s="284"/>
      <c r="PAR3" s="284"/>
      <c r="PAS3" s="284"/>
      <c r="PAT3" s="284"/>
      <c r="PAU3" s="284"/>
      <c r="PAV3" s="284"/>
      <c r="PAW3" s="284"/>
      <c r="PAX3" s="284"/>
      <c r="PAY3" s="284"/>
      <c r="PAZ3" s="284"/>
      <c r="PBA3" s="284"/>
      <c r="PBB3" s="284"/>
      <c r="PBC3" s="284"/>
      <c r="PBD3" s="284"/>
      <c r="PBE3" s="284"/>
      <c r="PBF3" s="284"/>
      <c r="PBG3" s="284"/>
      <c r="PBH3" s="284"/>
      <c r="PBI3" s="284"/>
      <c r="PBJ3" s="284"/>
      <c r="PBK3" s="284"/>
      <c r="PBL3" s="284"/>
      <c r="PBM3" s="284"/>
      <c r="PBN3" s="284"/>
      <c r="PBO3" s="284"/>
      <c r="PBP3" s="284"/>
      <c r="PBQ3" s="284"/>
      <c r="PBR3" s="284"/>
      <c r="PBS3" s="284"/>
      <c r="PBT3" s="284"/>
      <c r="PBU3" s="284"/>
      <c r="PBV3" s="284"/>
      <c r="PBW3" s="284"/>
      <c r="PBX3" s="284"/>
      <c r="PBY3" s="284"/>
      <c r="PBZ3" s="284"/>
      <c r="PCA3" s="284"/>
      <c r="PCB3" s="284"/>
      <c r="PCC3" s="284"/>
      <c r="PCD3" s="284"/>
      <c r="PCE3" s="284"/>
      <c r="PCF3" s="284"/>
      <c r="PCG3" s="284"/>
      <c r="PCH3" s="284"/>
      <c r="PCI3" s="284"/>
      <c r="PCJ3" s="284"/>
      <c r="PCK3" s="284"/>
      <c r="PCL3" s="284"/>
      <c r="PCM3" s="284"/>
      <c r="PCN3" s="284"/>
      <c r="PCO3" s="284"/>
      <c r="PCP3" s="284"/>
      <c r="PCQ3" s="284"/>
      <c r="PCR3" s="284"/>
      <c r="PCS3" s="284"/>
      <c r="PCT3" s="284"/>
      <c r="PCU3" s="284"/>
      <c r="PCV3" s="284"/>
      <c r="PCW3" s="284"/>
      <c r="PCX3" s="284"/>
      <c r="PCY3" s="284"/>
      <c r="PCZ3" s="284"/>
      <c r="PDA3" s="284"/>
      <c r="PDB3" s="284"/>
      <c r="PDC3" s="284"/>
      <c r="PDD3" s="284"/>
      <c r="PDE3" s="284"/>
      <c r="PDF3" s="284"/>
      <c r="PDG3" s="284"/>
      <c r="PDH3" s="284"/>
      <c r="PDI3" s="284"/>
      <c r="PDJ3" s="284"/>
      <c r="PDK3" s="284"/>
      <c r="PDL3" s="284"/>
      <c r="PDM3" s="284"/>
      <c r="PDN3" s="284"/>
      <c r="PDO3" s="284"/>
      <c r="PDP3" s="284"/>
      <c r="PDQ3" s="284"/>
      <c r="PDR3" s="284"/>
      <c r="PDS3" s="284"/>
      <c r="PDT3" s="284"/>
      <c r="PDU3" s="284"/>
      <c r="PDV3" s="284"/>
      <c r="PDW3" s="284"/>
      <c r="PDX3" s="284"/>
      <c r="PDY3" s="284"/>
      <c r="PDZ3" s="284"/>
      <c r="PEA3" s="284"/>
      <c r="PEB3" s="284"/>
      <c r="PEC3" s="284"/>
      <c r="PED3" s="284"/>
      <c r="PEE3" s="284"/>
      <c r="PEF3" s="284"/>
      <c r="PEG3" s="284"/>
      <c r="PEH3" s="284"/>
      <c r="PEI3" s="284"/>
      <c r="PEJ3" s="284"/>
      <c r="PEK3" s="284"/>
      <c r="PEL3" s="284"/>
      <c r="PEM3" s="284"/>
      <c r="PEN3" s="284"/>
      <c r="PEO3" s="284"/>
      <c r="PEP3" s="284"/>
      <c r="PEQ3" s="284"/>
      <c r="PER3" s="284"/>
      <c r="PES3" s="284"/>
      <c r="PET3" s="284"/>
      <c r="PEU3" s="284"/>
      <c r="PEV3" s="284"/>
      <c r="PEW3" s="284"/>
      <c r="PEX3" s="284"/>
      <c r="PEY3" s="284"/>
      <c r="PEZ3" s="284"/>
      <c r="PFA3" s="284"/>
      <c r="PFB3" s="284"/>
      <c r="PFC3" s="284"/>
      <c r="PFD3" s="284"/>
      <c r="PFE3" s="284"/>
      <c r="PFF3" s="284"/>
      <c r="PFG3" s="284"/>
      <c r="PFH3" s="284"/>
      <c r="PFI3" s="284"/>
      <c r="PFJ3" s="284"/>
      <c r="PFK3" s="284"/>
      <c r="PFL3" s="284"/>
      <c r="PFM3" s="284"/>
      <c r="PFN3" s="284"/>
      <c r="PFO3" s="284"/>
      <c r="PFP3" s="284"/>
      <c r="PFQ3" s="284"/>
      <c r="PFR3" s="284"/>
      <c r="PFS3" s="284"/>
      <c r="PFT3" s="284"/>
      <c r="PFU3" s="284"/>
      <c r="PFV3" s="284"/>
      <c r="PFW3" s="284"/>
      <c r="PFX3" s="284"/>
      <c r="PFY3" s="284"/>
      <c r="PFZ3" s="284"/>
      <c r="PGA3" s="284"/>
      <c r="PGB3" s="284"/>
      <c r="PGC3" s="284"/>
      <c r="PGD3" s="284"/>
      <c r="PGE3" s="284"/>
      <c r="PGF3" s="284"/>
      <c r="PGG3" s="284"/>
      <c r="PGH3" s="284"/>
      <c r="PGI3" s="284"/>
      <c r="PGJ3" s="284"/>
      <c r="PGK3" s="284"/>
      <c r="PGL3" s="284"/>
      <c r="PGM3" s="284"/>
      <c r="PGN3" s="284"/>
      <c r="PGO3" s="284"/>
      <c r="PGP3" s="284"/>
      <c r="PGQ3" s="284"/>
      <c r="PGR3" s="284"/>
      <c r="PGS3" s="284"/>
      <c r="PGT3" s="284"/>
      <c r="PGU3" s="284"/>
      <c r="PGV3" s="284"/>
      <c r="PGW3" s="284"/>
      <c r="PGX3" s="284"/>
      <c r="PGY3" s="284"/>
      <c r="PGZ3" s="284"/>
      <c r="PHA3" s="284"/>
      <c r="PHB3" s="284"/>
      <c r="PHC3" s="284"/>
      <c r="PHD3" s="284"/>
      <c r="PHE3" s="284"/>
      <c r="PHF3" s="284"/>
      <c r="PHG3" s="284"/>
      <c r="PHH3" s="284"/>
      <c r="PHI3" s="284"/>
      <c r="PHJ3" s="284"/>
      <c r="PHK3" s="284"/>
      <c r="PHL3" s="284"/>
      <c r="PHM3" s="284"/>
      <c r="PHN3" s="284"/>
      <c r="PHO3" s="284"/>
      <c r="PHP3" s="284"/>
      <c r="PHQ3" s="284"/>
      <c r="PHR3" s="284"/>
      <c r="PHS3" s="284"/>
      <c r="PHT3" s="284"/>
      <c r="PHU3" s="284"/>
      <c r="PHV3" s="284"/>
      <c r="PHW3" s="284"/>
      <c r="PHX3" s="284"/>
      <c r="PHY3" s="284"/>
      <c r="PHZ3" s="284"/>
      <c r="PIA3" s="284"/>
      <c r="PIB3" s="284"/>
      <c r="PIC3" s="284"/>
      <c r="PID3" s="284"/>
      <c r="PIE3" s="284"/>
      <c r="PIF3" s="284"/>
      <c r="PIG3" s="284"/>
      <c r="PIH3" s="284"/>
      <c r="PII3" s="284"/>
      <c r="PIJ3" s="284"/>
      <c r="PIK3" s="284"/>
      <c r="PIL3" s="284"/>
      <c r="PIM3" s="284"/>
      <c r="PIN3" s="284"/>
      <c r="PIO3" s="284"/>
      <c r="PIP3" s="284"/>
      <c r="PIQ3" s="284"/>
      <c r="PIR3" s="284"/>
      <c r="PIS3" s="284"/>
      <c r="PIT3" s="284"/>
      <c r="PIU3" s="284"/>
      <c r="PIV3" s="284"/>
      <c r="PIW3" s="284"/>
      <c r="PIX3" s="284"/>
      <c r="PIY3" s="284"/>
      <c r="PIZ3" s="284"/>
      <c r="PJA3" s="284"/>
      <c r="PJB3" s="284"/>
      <c r="PJC3" s="284"/>
      <c r="PJD3" s="284"/>
      <c r="PJE3" s="284"/>
      <c r="PJF3" s="284"/>
      <c r="PJG3" s="284"/>
      <c r="PJH3" s="284"/>
      <c r="PJI3" s="284"/>
      <c r="PJJ3" s="284"/>
      <c r="PJK3" s="284"/>
      <c r="PJL3" s="284"/>
      <c r="PJM3" s="284"/>
      <c r="PJN3" s="284"/>
      <c r="PJO3" s="284"/>
      <c r="PJP3" s="284"/>
      <c r="PJQ3" s="284"/>
      <c r="PJR3" s="284"/>
      <c r="PJS3" s="284"/>
      <c r="PJT3" s="284"/>
      <c r="PJU3" s="284"/>
      <c r="PJV3" s="284"/>
      <c r="PJW3" s="284"/>
      <c r="PJX3" s="284"/>
      <c r="PJY3" s="284"/>
      <c r="PJZ3" s="284"/>
      <c r="PKA3" s="284"/>
      <c r="PKB3" s="284"/>
      <c r="PKC3" s="284"/>
      <c r="PKD3" s="284"/>
      <c r="PKE3" s="284"/>
      <c r="PKF3" s="284"/>
      <c r="PKG3" s="284"/>
      <c r="PKH3" s="284"/>
      <c r="PKI3" s="284"/>
      <c r="PKJ3" s="284"/>
      <c r="PKK3" s="284"/>
      <c r="PKL3" s="284"/>
      <c r="PKM3" s="284"/>
      <c r="PKN3" s="284"/>
      <c r="PKO3" s="284"/>
      <c r="PKP3" s="284"/>
      <c r="PKQ3" s="284"/>
      <c r="PKR3" s="284"/>
      <c r="PKS3" s="284"/>
      <c r="PKT3" s="284"/>
      <c r="PKU3" s="284"/>
      <c r="PKV3" s="284"/>
      <c r="PKW3" s="284"/>
      <c r="PKX3" s="284"/>
      <c r="PKY3" s="284"/>
      <c r="PKZ3" s="284"/>
      <c r="PLA3" s="284"/>
      <c r="PLB3" s="284"/>
      <c r="PLC3" s="284"/>
      <c r="PLD3" s="284"/>
      <c r="PLE3" s="284"/>
      <c r="PLF3" s="284"/>
      <c r="PLG3" s="284"/>
      <c r="PLH3" s="284"/>
      <c r="PLI3" s="284"/>
      <c r="PLJ3" s="284"/>
      <c r="PLK3" s="284"/>
      <c r="PLL3" s="284"/>
      <c r="PLM3" s="284"/>
      <c r="PLN3" s="284"/>
      <c r="PLO3" s="284"/>
      <c r="PLP3" s="284"/>
      <c r="PLQ3" s="284"/>
      <c r="PLR3" s="284"/>
      <c r="PLS3" s="284"/>
      <c r="PLT3" s="284"/>
      <c r="PLU3" s="284"/>
      <c r="PLV3" s="284"/>
      <c r="PLW3" s="284"/>
      <c r="PLX3" s="284"/>
      <c r="PLY3" s="284"/>
      <c r="PLZ3" s="284"/>
      <c r="PMA3" s="284"/>
      <c r="PMB3" s="284"/>
      <c r="PMC3" s="284"/>
      <c r="PMD3" s="284"/>
      <c r="PME3" s="284"/>
      <c r="PMF3" s="284"/>
      <c r="PMG3" s="284"/>
      <c r="PMH3" s="284"/>
      <c r="PMI3" s="284"/>
      <c r="PMJ3" s="284"/>
      <c r="PMK3" s="284"/>
      <c r="PML3" s="284"/>
      <c r="PMM3" s="284"/>
      <c r="PMN3" s="284"/>
      <c r="PMO3" s="284"/>
      <c r="PMP3" s="284"/>
      <c r="PMQ3" s="284"/>
      <c r="PMR3" s="284"/>
      <c r="PMS3" s="284"/>
      <c r="PMT3" s="284"/>
      <c r="PMU3" s="284"/>
      <c r="PMV3" s="284"/>
      <c r="PMW3" s="284"/>
      <c r="PMX3" s="284"/>
      <c r="PMY3" s="284"/>
      <c r="PMZ3" s="284"/>
      <c r="PNA3" s="284"/>
      <c r="PNB3" s="284"/>
      <c r="PNC3" s="284"/>
      <c r="PND3" s="284"/>
      <c r="PNE3" s="284"/>
      <c r="PNF3" s="284"/>
      <c r="PNG3" s="284"/>
      <c r="PNH3" s="284"/>
      <c r="PNI3" s="284"/>
      <c r="PNJ3" s="284"/>
      <c r="PNK3" s="284"/>
      <c r="PNL3" s="284"/>
      <c r="PNM3" s="284"/>
      <c r="PNN3" s="284"/>
      <c r="PNO3" s="284"/>
      <c r="PNP3" s="284"/>
      <c r="PNQ3" s="284"/>
      <c r="PNR3" s="284"/>
      <c r="PNS3" s="284"/>
      <c r="PNT3" s="284"/>
      <c r="PNU3" s="284"/>
      <c r="PNV3" s="284"/>
      <c r="PNW3" s="284"/>
      <c r="PNX3" s="284"/>
      <c r="PNY3" s="284"/>
      <c r="PNZ3" s="284"/>
      <c r="POA3" s="284"/>
      <c r="POB3" s="284"/>
      <c r="POC3" s="284"/>
      <c r="POD3" s="284"/>
      <c r="POE3" s="284"/>
      <c r="POF3" s="284"/>
      <c r="POG3" s="284"/>
      <c r="POH3" s="284"/>
      <c r="POI3" s="284"/>
      <c r="POJ3" s="284"/>
      <c r="POK3" s="284"/>
      <c r="POL3" s="284"/>
      <c r="POM3" s="284"/>
      <c r="PON3" s="284"/>
      <c r="POO3" s="284"/>
      <c r="POP3" s="284"/>
      <c r="POQ3" s="284"/>
      <c r="POR3" s="284"/>
      <c r="POS3" s="284"/>
      <c r="POT3" s="284"/>
      <c r="POU3" s="284"/>
      <c r="POV3" s="284"/>
      <c r="POW3" s="284"/>
      <c r="POX3" s="284"/>
      <c r="POY3" s="284"/>
      <c r="POZ3" s="284"/>
      <c r="PPA3" s="284"/>
      <c r="PPB3" s="284"/>
      <c r="PPC3" s="284"/>
      <c r="PPD3" s="284"/>
      <c r="PPE3" s="284"/>
      <c r="PPF3" s="284"/>
      <c r="PPG3" s="284"/>
      <c r="PPH3" s="284"/>
      <c r="PPI3" s="284"/>
      <c r="PPJ3" s="284"/>
      <c r="PPK3" s="284"/>
      <c r="PPL3" s="284"/>
      <c r="PPM3" s="284"/>
      <c r="PPN3" s="284"/>
      <c r="PPO3" s="284"/>
      <c r="PPP3" s="284"/>
      <c r="PPQ3" s="284"/>
      <c r="PPR3" s="284"/>
      <c r="PPS3" s="284"/>
      <c r="PPT3" s="284"/>
      <c r="PPU3" s="284"/>
      <c r="PPV3" s="284"/>
      <c r="PPW3" s="284"/>
      <c r="PPX3" s="284"/>
      <c r="PPY3" s="284"/>
      <c r="PPZ3" s="284"/>
      <c r="PQA3" s="284"/>
      <c r="PQB3" s="284"/>
      <c r="PQC3" s="284"/>
      <c r="PQD3" s="284"/>
      <c r="PQE3" s="284"/>
      <c r="PQF3" s="284"/>
      <c r="PQG3" s="284"/>
      <c r="PQH3" s="284"/>
      <c r="PQI3" s="284"/>
      <c r="PQJ3" s="284"/>
      <c r="PQK3" s="284"/>
      <c r="PQL3" s="284"/>
      <c r="PQM3" s="284"/>
      <c r="PQN3" s="284"/>
      <c r="PQO3" s="284"/>
      <c r="PQP3" s="284"/>
      <c r="PQQ3" s="284"/>
      <c r="PQR3" s="284"/>
      <c r="PQS3" s="284"/>
      <c r="PQT3" s="284"/>
      <c r="PQU3" s="284"/>
      <c r="PQV3" s="284"/>
      <c r="PQW3" s="284"/>
      <c r="PQX3" s="284"/>
      <c r="PQY3" s="284"/>
      <c r="PQZ3" s="284"/>
      <c r="PRA3" s="284"/>
      <c r="PRB3" s="284"/>
      <c r="PRC3" s="284"/>
      <c r="PRD3" s="284"/>
      <c r="PRE3" s="284"/>
      <c r="PRF3" s="284"/>
      <c r="PRG3" s="284"/>
      <c r="PRH3" s="284"/>
      <c r="PRI3" s="284"/>
      <c r="PRJ3" s="284"/>
      <c r="PRK3" s="284"/>
      <c r="PRL3" s="284"/>
      <c r="PRM3" s="284"/>
      <c r="PRN3" s="284"/>
      <c r="PRO3" s="284"/>
      <c r="PRP3" s="284"/>
      <c r="PRQ3" s="284"/>
      <c r="PRR3" s="284"/>
      <c r="PRS3" s="284"/>
      <c r="PRT3" s="284"/>
      <c r="PRU3" s="284"/>
      <c r="PRV3" s="284"/>
      <c r="PRW3" s="284"/>
      <c r="PRX3" s="284"/>
      <c r="PRY3" s="284"/>
      <c r="PRZ3" s="284"/>
      <c r="PSA3" s="284"/>
      <c r="PSB3" s="284"/>
      <c r="PSC3" s="284"/>
      <c r="PSD3" s="284"/>
      <c r="PSE3" s="284"/>
      <c r="PSF3" s="284"/>
      <c r="PSG3" s="284"/>
      <c r="PSH3" s="284"/>
      <c r="PSI3" s="284"/>
      <c r="PSJ3" s="284"/>
      <c r="PSK3" s="284"/>
      <c r="PSL3" s="284"/>
      <c r="PSM3" s="284"/>
      <c r="PSN3" s="284"/>
      <c r="PSO3" s="284"/>
      <c r="PSP3" s="284"/>
      <c r="PSQ3" s="284"/>
      <c r="PSR3" s="284"/>
      <c r="PSS3" s="284"/>
      <c r="PST3" s="284"/>
      <c r="PSU3" s="284"/>
      <c r="PSV3" s="284"/>
      <c r="PSW3" s="284"/>
      <c r="PSX3" s="284"/>
      <c r="PSY3" s="284"/>
      <c r="PSZ3" s="284"/>
      <c r="PTA3" s="284"/>
      <c r="PTB3" s="284"/>
      <c r="PTC3" s="284"/>
      <c r="PTD3" s="284"/>
      <c r="PTE3" s="284"/>
      <c r="PTF3" s="284"/>
      <c r="PTG3" s="284"/>
      <c r="PTH3" s="284"/>
      <c r="PTI3" s="284"/>
      <c r="PTJ3" s="284"/>
      <c r="PTK3" s="284"/>
      <c r="PTL3" s="284"/>
      <c r="PTM3" s="284"/>
      <c r="PTN3" s="284"/>
      <c r="PTO3" s="284"/>
      <c r="PTP3" s="284"/>
      <c r="PTQ3" s="284"/>
      <c r="PTR3" s="284"/>
      <c r="PTS3" s="284"/>
      <c r="PTT3" s="284"/>
      <c r="PTU3" s="284"/>
      <c r="PTV3" s="284"/>
      <c r="PTW3" s="284"/>
      <c r="PTX3" s="284"/>
      <c r="PTY3" s="284"/>
      <c r="PTZ3" s="284"/>
      <c r="PUA3" s="284"/>
      <c r="PUB3" s="284"/>
      <c r="PUC3" s="284"/>
      <c r="PUD3" s="284"/>
      <c r="PUE3" s="284"/>
      <c r="PUF3" s="284"/>
      <c r="PUG3" s="284"/>
      <c r="PUH3" s="284"/>
      <c r="PUI3" s="284"/>
      <c r="PUJ3" s="284"/>
      <c r="PUK3" s="284"/>
      <c r="PUL3" s="284"/>
      <c r="PUM3" s="284"/>
      <c r="PUN3" s="284"/>
      <c r="PUO3" s="284"/>
      <c r="PUP3" s="284"/>
      <c r="PUQ3" s="284"/>
      <c r="PUR3" s="284"/>
      <c r="PUS3" s="284"/>
      <c r="PUT3" s="284"/>
      <c r="PUU3" s="284"/>
      <c r="PUV3" s="284"/>
      <c r="PUW3" s="284"/>
      <c r="PUX3" s="284"/>
      <c r="PUY3" s="284"/>
      <c r="PUZ3" s="284"/>
      <c r="PVA3" s="284"/>
      <c r="PVB3" s="284"/>
      <c r="PVC3" s="284"/>
      <c r="PVD3" s="284"/>
      <c r="PVE3" s="284"/>
      <c r="PVF3" s="284"/>
      <c r="PVG3" s="284"/>
      <c r="PVH3" s="284"/>
      <c r="PVI3" s="284"/>
      <c r="PVJ3" s="284"/>
      <c r="PVK3" s="284"/>
      <c r="PVL3" s="284"/>
      <c r="PVM3" s="284"/>
      <c r="PVN3" s="284"/>
      <c r="PVO3" s="284"/>
      <c r="PVP3" s="284"/>
      <c r="PVQ3" s="284"/>
      <c r="PVR3" s="284"/>
      <c r="PVS3" s="284"/>
      <c r="PVT3" s="284"/>
      <c r="PVU3" s="284"/>
      <c r="PVV3" s="284"/>
      <c r="PVW3" s="284"/>
      <c r="PVX3" s="284"/>
      <c r="PVY3" s="284"/>
      <c r="PVZ3" s="284"/>
      <c r="PWA3" s="284"/>
      <c r="PWB3" s="284"/>
      <c r="PWC3" s="284"/>
      <c r="PWD3" s="284"/>
      <c r="PWE3" s="284"/>
      <c r="PWF3" s="284"/>
      <c r="PWG3" s="284"/>
      <c r="PWH3" s="284"/>
      <c r="PWI3" s="284"/>
      <c r="PWJ3" s="284"/>
      <c r="PWK3" s="284"/>
      <c r="PWL3" s="284"/>
      <c r="PWM3" s="284"/>
      <c r="PWN3" s="284"/>
      <c r="PWO3" s="284"/>
      <c r="PWP3" s="284"/>
      <c r="PWQ3" s="284"/>
      <c r="PWR3" s="284"/>
      <c r="PWS3" s="284"/>
      <c r="PWT3" s="284"/>
      <c r="PWU3" s="284"/>
      <c r="PWV3" s="284"/>
      <c r="PWW3" s="284"/>
      <c r="PWX3" s="284"/>
      <c r="PWY3" s="284"/>
      <c r="PWZ3" s="284"/>
      <c r="PXA3" s="284"/>
      <c r="PXB3" s="284"/>
      <c r="PXC3" s="284"/>
      <c r="PXD3" s="284"/>
      <c r="PXE3" s="284"/>
      <c r="PXF3" s="284"/>
      <c r="PXG3" s="284"/>
      <c r="PXH3" s="284"/>
      <c r="PXI3" s="284"/>
      <c r="PXJ3" s="284"/>
      <c r="PXK3" s="284"/>
      <c r="PXL3" s="284"/>
      <c r="PXM3" s="284"/>
      <c r="PXN3" s="284"/>
      <c r="PXO3" s="284"/>
      <c r="PXP3" s="284"/>
      <c r="PXQ3" s="284"/>
      <c r="PXR3" s="284"/>
      <c r="PXS3" s="284"/>
      <c r="PXT3" s="284"/>
      <c r="PXU3" s="284"/>
      <c r="PXV3" s="284"/>
      <c r="PXW3" s="284"/>
      <c r="PXX3" s="284"/>
      <c r="PXY3" s="284"/>
      <c r="PXZ3" s="284"/>
      <c r="PYA3" s="284"/>
      <c r="PYB3" s="284"/>
      <c r="PYC3" s="284"/>
      <c r="PYD3" s="284"/>
      <c r="PYE3" s="284"/>
      <c r="PYF3" s="284"/>
      <c r="PYG3" s="284"/>
      <c r="PYH3" s="284"/>
      <c r="PYI3" s="284"/>
      <c r="PYJ3" s="284"/>
      <c r="PYK3" s="284"/>
      <c r="PYL3" s="284"/>
      <c r="PYM3" s="284"/>
      <c r="PYN3" s="284"/>
      <c r="PYO3" s="284"/>
      <c r="PYP3" s="284"/>
      <c r="PYQ3" s="284"/>
      <c r="PYR3" s="284"/>
      <c r="PYS3" s="284"/>
      <c r="PYT3" s="284"/>
      <c r="PYU3" s="284"/>
      <c r="PYV3" s="284"/>
      <c r="PYW3" s="284"/>
      <c r="PYX3" s="284"/>
      <c r="PYY3" s="284"/>
      <c r="PYZ3" s="284"/>
      <c r="PZA3" s="284"/>
      <c r="PZB3" s="284"/>
      <c r="PZC3" s="284"/>
      <c r="PZD3" s="284"/>
      <c r="PZE3" s="284"/>
      <c r="PZF3" s="284"/>
      <c r="PZG3" s="284"/>
      <c r="PZH3" s="284"/>
      <c r="PZI3" s="284"/>
      <c r="PZJ3" s="284"/>
      <c r="PZK3" s="284"/>
      <c r="PZL3" s="284"/>
      <c r="PZM3" s="284"/>
      <c r="PZN3" s="284"/>
      <c r="PZO3" s="284"/>
      <c r="PZP3" s="284"/>
      <c r="PZQ3" s="284"/>
      <c r="PZR3" s="284"/>
      <c r="PZS3" s="284"/>
      <c r="PZT3" s="284"/>
      <c r="PZU3" s="284"/>
      <c r="PZV3" s="284"/>
      <c r="PZW3" s="284"/>
      <c r="PZX3" s="284"/>
      <c r="PZY3" s="284"/>
      <c r="PZZ3" s="284"/>
      <c r="QAA3" s="284"/>
      <c r="QAB3" s="284"/>
      <c r="QAC3" s="284"/>
      <c r="QAD3" s="284"/>
      <c r="QAE3" s="284"/>
      <c r="QAF3" s="284"/>
      <c r="QAG3" s="284"/>
      <c r="QAH3" s="284"/>
      <c r="QAI3" s="284"/>
      <c r="QAJ3" s="284"/>
      <c r="QAK3" s="284"/>
      <c r="QAL3" s="284"/>
      <c r="QAM3" s="284"/>
      <c r="QAN3" s="284"/>
      <c r="QAO3" s="284"/>
      <c r="QAP3" s="284"/>
      <c r="QAQ3" s="284"/>
      <c r="QAR3" s="284"/>
      <c r="QAS3" s="284"/>
      <c r="QAT3" s="284"/>
      <c r="QAU3" s="284"/>
      <c r="QAV3" s="284"/>
      <c r="QAW3" s="284"/>
      <c r="QAX3" s="284"/>
      <c r="QAY3" s="284"/>
      <c r="QAZ3" s="284"/>
      <c r="QBA3" s="284"/>
      <c r="QBB3" s="284"/>
      <c r="QBC3" s="284"/>
      <c r="QBD3" s="284"/>
      <c r="QBE3" s="284"/>
      <c r="QBF3" s="284"/>
      <c r="QBG3" s="284"/>
      <c r="QBH3" s="284"/>
      <c r="QBI3" s="284"/>
      <c r="QBJ3" s="284"/>
      <c r="QBK3" s="284"/>
      <c r="QBL3" s="284"/>
      <c r="QBM3" s="284"/>
      <c r="QBN3" s="284"/>
      <c r="QBO3" s="284"/>
      <c r="QBP3" s="284"/>
      <c r="QBQ3" s="284"/>
      <c r="QBR3" s="284"/>
      <c r="QBS3" s="284"/>
      <c r="QBT3" s="284"/>
      <c r="QBU3" s="284"/>
      <c r="QBV3" s="284"/>
      <c r="QBW3" s="284"/>
      <c r="QBX3" s="284"/>
      <c r="QBY3" s="284"/>
      <c r="QBZ3" s="284"/>
      <c r="QCA3" s="284"/>
      <c r="QCB3" s="284"/>
      <c r="QCC3" s="284"/>
      <c r="QCD3" s="284"/>
      <c r="QCE3" s="284"/>
      <c r="QCF3" s="284"/>
      <c r="QCG3" s="284"/>
      <c r="QCH3" s="284"/>
      <c r="QCI3" s="284"/>
      <c r="QCJ3" s="284"/>
      <c r="QCK3" s="284"/>
      <c r="QCL3" s="284"/>
      <c r="QCM3" s="284"/>
      <c r="QCN3" s="284"/>
      <c r="QCO3" s="284"/>
      <c r="QCP3" s="284"/>
      <c r="QCQ3" s="284"/>
      <c r="QCR3" s="284"/>
      <c r="QCS3" s="284"/>
      <c r="QCT3" s="284"/>
      <c r="QCU3" s="284"/>
      <c r="QCV3" s="284"/>
      <c r="QCW3" s="284"/>
      <c r="QCX3" s="284"/>
      <c r="QCY3" s="284"/>
      <c r="QCZ3" s="284"/>
      <c r="QDA3" s="284"/>
      <c r="QDB3" s="284"/>
      <c r="QDC3" s="284"/>
      <c r="QDD3" s="284"/>
      <c r="QDE3" s="284"/>
      <c r="QDF3" s="284"/>
      <c r="QDG3" s="284"/>
      <c r="QDH3" s="284"/>
      <c r="QDI3" s="284"/>
      <c r="QDJ3" s="284"/>
      <c r="QDK3" s="284"/>
      <c r="QDL3" s="284"/>
      <c r="QDM3" s="284"/>
      <c r="QDN3" s="284"/>
      <c r="QDO3" s="284"/>
      <c r="QDP3" s="284"/>
      <c r="QDQ3" s="284"/>
      <c r="QDR3" s="284"/>
      <c r="QDS3" s="284"/>
      <c r="QDT3" s="284"/>
      <c r="QDU3" s="284"/>
      <c r="QDV3" s="284"/>
      <c r="QDW3" s="284"/>
      <c r="QDX3" s="284"/>
      <c r="QDY3" s="284"/>
      <c r="QDZ3" s="284"/>
      <c r="QEA3" s="284"/>
      <c r="QEB3" s="284"/>
      <c r="QEC3" s="284"/>
      <c r="QED3" s="284"/>
      <c r="QEE3" s="284"/>
      <c r="QEF3" s="284"/>
      <c r="QEG3" s="284"/>
      <c r="QEH3" s="284"/>
      <c r="QEI3" s="284"/>
      <c r="QEJ3" s="284"/>
      <c r="QEK3" s="284"/>
      <c r="QEL3" s="284"/>
      <c r="QEM3" s="284"/>
      <c r="QEN3" s="284"/>
      <c r="QEO3" s="284"/>
      <c r="QEP3" s="284"/>
      <c r="QEQ3" s="284"/>
      <c r="QER3" s="284"/>
      <c r="QES3" s="284"/>
      <c r="QET3" s="284"/>
      <c r="QEU3" s="284"/>
      <c r="QEV3" s="284"/>
      <c r="QEW3" s="284"/>
      <c r="QEX3" s="284"/>
      <c r="QEY3" s="284"/>
      <c r="QEZ3" s="284"/>
      <c r="QFA3" s="284"/>
      <c r="QFB3" s="284"/>
      <c r="QFC3" s="284"/>
      <c r="QFD3" s="284"/>
      <c r="QFE3" s="284"/>
      <c r="QFF3" s="284"/>
      <c r="QFG3" s="284"/>
      <c r="QFH3" s="284"/>
      <c r="QFI3" s="284"/>
      <c r="QFJ3" s="284"/>
      <c r="QFK3" s="284"/>
      <c r="QFL3" s="284"/>
      <c r="QFM3" s="284"/>
      <c r="QFN3" s="284"/>
      <c r="QFO3" s="284"/>
      <c r="QFP3" s="284"/>
      <c r="QFQ3" s="284"/>
      <c r="QFR3" s="284"/>
      <c r="QFS3" s="284"/>
      <c r="QFT3" s="284"/>
      <c r="QFU3" s="284"/>
      <c r="QFV3" s="284"/>
      <c r="QFW3" s="284"/>
      <c r="QFX3" s="284"/>
      <c r="QFY3" s="284"/>
      <c r="QFZ3" s="284"/>
      <c r="QGA3" s="284"/>
      <c r="QGB3" s="284"/>
      <c r="QGC3" s="284"/>
      <c r="QGD3" s="284"/>
      <c r="QGE3" s="284"/>
      <c r="QGF3" s="284"/>
      <c r="QGG3" s="284"/>
      <c r="QGH3" s="284"/>
      <c r="QGI3" s="284"/>
      <c r="QGJ3" s="284"/>
      <c r="QGK3" s="284"/>
      <c r="QGL3" s="284"/>
      <c r="QGM3" s="284"/>
      <c r="QGN3" s="284"/>
      <c r="QGO3" s="284"/>
      <c r="QGP3" s="284"/>
      <c r="QGQ3" s="284"/>
      <c r="QGR3" s="284"/>
      <c r="QGS3" s="284"/>
      <c r="QGT3" s="284"/>
      <c r="QGU3" s="284"/>
      <c r="QGV3" s="284"/>
      <c r="QGW3" s="284"/>
      <c r="QGX3" s="284"/>
      <c r="QGY3" s="284"/>
      <c r="QGZ3" s="284"/>
      <c r="QHA3" s="284"/>
      <c r="QHB3" s="284"/>
      <c r="QHC3" s="284"/>
      <c r="QHD3" s="284"/>
      <c r="QHE3" s="284"/>
      <c r="QHF3" s="284"/>
      <c r="QHG3" s="284"/>
      <c r="QHH3" s="284"/>
      <c r="QHI3" s="284"/>
      <c r="QHJ3" s="284"/>
      <c r="QHK3" s="284"/>
      <c r="QHL3" s="284"/>
      <c r="QHM3" s="284"/>
      <c r="QHN3" s="284"/>
      <c r="QHO3" s="284"/>
      <c r="QHP3" s="284"/>
      <c r="QHQ3" s="284"/>
      <c r="QHR3" s="284"/>
      <c r="QHS3" s="284"/>
      <c r="QHT3" s="284"/>
      <c r="QHU3" s="284"/>
      <c r="QHV3" s="284"/>
      <c r="QHW3" s="284"/>
      <c r="QHX3" s="284"/>
      <c r="QHY3" s="284"/>
      <c r="QHZ3" s="284"/>
      <c r="QIA3" s="284"/>
      <c r="QIB3" s="284"/>
      <c r="QIC3" s="284"/>
      <c r="QID3" s="284"/>
      <c r="QIE3" s="284"/>
      <c r="QIF3" s="284"/>
      <c r="QIG3" s="284"/>
      <c r="QIH3" s="284"/>
      <c r="QII3" s="284"/>
      <c r="QIJ3" s="284"/>
      <c r="QIK3" s="284"/>
      <c r="QIL3" s="284"/>
      <c r="QIM3" s="284"/>
      <c r="QIN3" s="284"/>
      <c r="QIO3" s="284"/>
      <c r="QIP3" s="284"/>
      <c r="QIQ3" s="284"/>
      <c r="QIR3" s="284"/>
      <c r="QIS3" s="284"/>
      <c r="QIT3" s="284"/>
      <c r="QIU3" s="284"/>
      <c r="QIV3" s="284"/>
      <c r="QIW3" s="284"/>
      <c r="QIX3" s="284"/>
      <c r="QIY3" s="284"/>
      <c r="QIZ3" s="284"/>
      <c r="QJA3" s="284"/>
      <c r="QJB3" s="284"/>
      <c r="QJC3" s="284"/>
      <c r="QJD3" s="284"/>
      <c r="QJE3" s="284"/>
      <c r="QJF3" s="284"/>
      <c r="QJG3" s="284"/>
      <c r="QJH3" s="284"/>
      <c r="QJI3" s="284"/>
      <c r="QJJ3" s="284"/>
      <c r="QJK3" s="284"/>
      <c r="QJL3" s="284"/>
      <c r="QJM3" s="284"/>
      <c r="QJN3" s="284"/>
      <c r="QJO3" s="284"/>
      <c r="QJP3" s="284"/>
      <c r="QJQ3" s="284"/>
      <c r="QJR3" s="284"/>
      <c r="QJS3" s="284"/>
      <c r="QJT3" s="284"/>
      <c r="QJU3" s="284"/>
      <c r="QJV3" s="284"/>
      <c r="QJW3" s="284"/>
      <c r="QJX3" s="284"/>
      <c r="QJY3" s="284"/>
      <c r="QJZ3" s="284"/>
      <c r="QKA3" s="284"/>
      <c r="QKB3" s="284"/>
      <c r="QKC3" s="284"/>
      <c r="QKD3" s="284"/>
      <c r="QKE3" s="284"/>
      <c r="QKF3" s="284"/>
      <c r="QKG3" s="284"/>
      <c r="QKH3" s="284"/>
      <c r="QKI3" s="284"/>
      <c r="QKJ3" s="284"/>
      <c r="QKK3" s="284"/>
      <c r="QKL3" s="284"/>
      <c r="QKM3" s="284"/>
      <c r="QKN3" s="284"/>
      <c r="QKO3" s="284"/>
      <c r="QKP3" s="284"/>
      <c r="QKQ3" s="284"/>
      <c r="QKR3" s="284"/>
      <c r="QKS3" s="284"/>
      <c r="QKT3" s="284"/>
      <c r="QKU3" s="284"/>
      <c r="QKV3" s="284"/>
      <c r="QKW3" s="284"/>
      <c r="QKX3" s="284"/>
      <c r="QKY3" s="284"/>
      <c r="QKZ3" s="284"/>
      <c r="QLA3" s="284"/>
      <c r="QLB3" s="284"/>
      <c r="QLC3" s="284"/>
      <c r="QLD3" s="284"/>
      <c r="QLE3" s="284"/>
      <c r="QLF3" s="284"/>
      <c r="QLG3" s="284"/>
      <c r="QLH3" s="284"/>
      <c r="QLI3" s="284"/>
      <c r="QLJ3" s="284"/>
      <c r="QLK3" s="284"/>
      <c r="QLL3" s="284"/>
      <c r="QLM3" s="284"/>
      <c r="QLN3" s="284"/>
      <c r="QLO3" s="284"/>
      <c r="QLP3" s="284"/>
      <c r="QLQ3" s="284"/>
      <c r="QLR3" s="284"/>
      <c r="QLS3" s="284"/>
      <c r="QLT3" s="284"/>
      <c r="QLU3" s="284"/>
      <c r="QLV3" s="284"/>
      <c r="QLW3" s="284"/>
      <c r="QLX3" s="284"/>
      <c r="QLY3" s="284"/>
      <c r="QLZ3" s="284"/>
      <c r="QMA3" s="284"/>
      <c r="QMB3" s="284"/>
      <c r="QMC3" s="284"/>
      <c r="QMD3" s="284"/>
      <c r="QME3" s="284"/>
      <c r="QMF3" s="284"/>
      <c r="QMG3" s="284"/>
      <c r="QMH3" s="284"/>
      <c r="QMI3" s="284"/>
      <c r="QMJ3" s="284"/>
      <c r="QMK3" s="284"/>
      <c r="QML3" s="284"/>
      <c r="QMM3" s="284"/>
      <c r="QMN3" s="284"/>
      <c r="QMO3" s="284"/>
      <c r="QMP3" s="284"/>
      <c r="QMQ3" s="284"/>
      <c r="QMR3" s="284"/>
      <c r="QMS3" s="284"/>
      <c r="QMT3" s="284"/>
      <c r="QMU3" s="284"/>
      <c r="QMV3" s="284"/>
      <c r="QMW3" s="284"/>
      <c r="QMX3" s="284"/>
      <c r="QMY3" s="284"/>
      <c r="QMZ3" s="284"/>
      <c r="QNA3" s="284"/>
      <c r="QNB3" s="284"/>
      <c r="QNC3" s="284"/>
      <c r="QND3" s="284"/>
      <c r="QNE3" s="284"/>
      <c r="QNF3" s="284"/>
      <c r="QNG3" s="284"/>
      <c r="QNH3" s="284"/>
      <c r="QNI3" s="284"/>
      <c r="QNJ3" s="284"/>
      <c r="QNK3" s="284"/>
      <c r="QNL3" s="284"/>
      <c r="QNM3" s="284"/>
      <c r="QNN3" s="284"/>
      <c r="QNO3" s="284"/>
      <c r="QNP3" s="284"/>
      <c r="QNQ3" s="284"/>
      <c r="QNR3" s="284"/>
      <c r="QNS3" s="284"/>
      <c r="QNT3" s="284"/>
      <c r="QNU3" s="284"/>
      <c r="QNV3" s="284"/>
      <c r="QNW3" s="284"/>
      <c r="QNX3" s="284"/>
      <c r="QNY3" s="284"/>
      <c r="QNZ3" s="284"/>
      <c r="QOA3" s="284"/>
      <c r="QOB3" s="284"/>
      <c r="QOC3" s="284"/>
      <c r="QOD3" s="284"/>
      <c r="QOE3" s="284"/>
      <c r="QOF3" s="284"/>
      <c r="QOG3" s="284"/>
      <c r="QOH3" s="284"/>
      <c r="QOI3" s="284"/>
      <c r="QOJ3" s="284"/>
      <c r="QOK3" s="284"/>
      <c r="QOL3" s="284"/>
      <c r="QOM3" s="284"/>
      <c r="QON3" s="284"/>
      <c r="QOO3" s="284"/>
      <c r="QOP3" s="284"/>
      <c r="QOQ3" s="284"/>
      <c r="QOR3" s="284"/>
      <c r="QOS3" s="284"/>
      <c r="QOT3" s="284"/>
      <c r="QOU3" s="284"/>
      <c r="QOV3" s="284"/>
      <c r="QOW3" s="284"/>
      <c r="QOX3" s="284"/>
      <c r="QOY3" s="284"/>
      <c r="QOZ3" s="284"/>
      <c r="QPA3" s="284"/>
      <c r="QPB3" s="284"/>
      <c r="QPC3" s="284"/>
      <c r="QPD3" s="284"/>
      <c r="QPE3" s="284"/>
      <c r="QPF3" s="284"/>
      <c r="QPG3" s="284"/>
      <c r="QPH3" s="284"/>
      <c r="QPI3" s="284"/>
      <c r="QPJ3" s="284"/>
      <c r="QPK3" s="284"/>
      <c r="QPL3" s="284"/>
      <c r="QPM3" s="284"/>
      <c r="QPN3" s="284"/>
      <c r="QPO3" s="284"/>
      <c r="QPP3" s="284"/>
      <c r="QPQ3" s="284"/>
      <c r="QPR3" s="284"/>
      <c r="QPS3" s="284"/>
      <c r="QPT3" s="284"/>
      <c r="QPU3" s="284"/>
      <c r="QPV3" s="284"/>
      <c r="QPW3" s="284"/>
      <c r="QPX3" s="284"/>
      <c r="QPY3" s="284"/>
      <c r="QPZ3" s="284"/>
      <c r="QQA3" s="284"/>
      <c r="QQB3" s="284"/>
      <c r="QQC3" s="284"/>
      <c r="QQD3" s="284"/>
      <c r="QQE3" s="284"/>
      <c r="QQF3" s="284"/>
      <c r="QQG3" s="284"/>
      <c r="QQH3" s="284"/>
      <c r="QQI3" s="284"/>
      <c r="QQJ3" s="284"/>
      <c r="QQK3" s="284"/>
      <c r="QQL3" s="284"/>
      <c r="QQM3" s="284"/>
      <c r="QQN3" s="284"/>
      <c r="QQO3" s="284"/>
      <c r="QQP3" s="284"/>
      <c r="QQQ3" s="284"/>
      <c r="QQR3" s="284"/>
      <c r="QQS3" s="284"/>
      <c r="QQT3" s="284"/>
      <c r="QQU3" s="284"/>
      <c r="QQV3" s="284"/>
      <c r="QQW3" s="284"/>
      <c r="QQX3" s="284"/>
      <c r="QQY3" s="284"/>
      <c r="QQZ3" s="284"/>
      <c r="QRA3" s="284"/>
      <c r="QRB3" s="284"/>
      <c r="QRC3" s="284"/>
      <c r="QRD3" s="284"/>
      <c r="QRE3" s="284"/>
      <c r="QRF3" s="284"/>
      <c r="QRG3" s="284"/>
      <c r="QRH3" s="284"/>
      <c r="QRI3" s="284"/>
      <c r="QRJ3" s="284"/>
      <c r="QRK3" s="284"/>
      <c r="QRL3" s="284"/>
      <c r="QRM3" s="284"/>
      <c r="QRN3" s="284"/>
      <c r="QRO3" s="284"/>
      <c r="QRP3" s="284"/>
      <c r="QRQ3" s="284"/>
      <c r="QRR3" s="284"/>
      <c r="QRS3" s="284"/>
      <c r="QRT3" s="284"/>
      <c r="QRU3" s="284"/>
      <c r="QRV3" s="284"/>
      <c r="QRW3" s="284"/>
      <c r="QRX3" s="284"/>
      <c r="QRY3" s="284"/>
      <c r="QRZ3" s="284"/>
      <c r="QSA3" s="284"/>
      <c r="QSB3" s="284"/>
      <c r="QSC3" s="284"/>
      <c r="QSD3" s="284"/>
      <c r="QSE3" s="284"/>
      <c r="QSF3" s="284"/>
      <c r="QSG3" s="284"/>
      <c r="QSH3" s="284"/>
      <c r="QSI3" s="284"/>
      <c r="QSJ3" s="284"/>
      <c r="QSK3" s="284"/>
      <c r="QSL3" s="284"/>
      <c r="QSM3" s="284"/>
      <c r="QSN3" s="284"/>
      <c r="QSO3" s="284"/>
      <c r="QSP3" s="284"/>
      <c r="QSQ3" s="284"/>
      <c r="QSR3" s="284"/>
      <c r="QSS3" s="284"/>
      <c r="QST3" s="284"/>
      <c r="QSU3" s="284"/>
      <c r="QSV3" s="284"/>
      <c r="QSW3" s="284"/>
      <c r="QSX3" s="284"/>
      <c r="QSY3" s="284"/>
      <c r="QSZ3" s="284"/>
      <c r="QTA3" s="284"/>
      <c r="QTB3" s="284"/>
      <c r="QTC3" s="284"/>
      <c r="QTD3" s="284"/>
      <c r="QTE3" s="284"/>
      <c r="QTF3" s="284"/>
      <c r="QTG3" s="284"/>
      <c r="QTH3" s="284"/>
      <c r="QTI3" s="284"/>
      <c r="QTJ3" s="284"/>
      <c r="QTK3" s="284"/>
      <c r="QTL3" s="284"/>
      <c r="QTM3" s="284"/>
      <c r="QTN3" s="284"/>
      <c r="QTO3" s="284"/>
      <c r="QTP3" s="284"/>
      <c r="QTQ3" s="284"/>
      <c r="QTR3" s="284"/>
      <c r="QTS3" s="284"/>
      <c r="QTT3" s="284"/>
      <c r="QTU3" s="284"/>
      <c r="QTV3" s="284"/>
      <c r="QTW3" s="284"/>
      <c r="QTX3" s="284"/>
      <c r="QTY3" s="284"/>
      <c r="QTZ3" s="284"/>
      <c r="QUA3" s="284"/>
      <c r="QUB3" s="284"/>
      <c r="QUC3" s="284"/>
      <c r="QUD3" s="284"/>
      <c r="QUE3" s="284"/>
      <c r="QUF3" s="284"/>
      <c r="QUG3" s="284"/>
      <c r="QUH3" s="284"/>
      <c r="QUI3" s="284"/>
      <c r="QUJ3" s="284"/>
      <c r="QUK3" s="284"/>
      <c r="QUL3" s="284"/>
      <c r="QUM3" s="284"/>
      <c r="QUN3" s="284"/>
      <c r="QUO3" s="284"/>
      <c r="QUP3" s="284"/>
      <c r="QUQ3" s="284"/>
      <c r="QUR3" s="284"/>
      <c r="QUS3" s="284"/>
      <c r="QUT3" s="284"/>
      <c r="QUU3" s="284"/>
      <c r="QUV3" s="284"/>
      <c r="QUW3" s="284"/>
      <c r="QUX3" s="284"/>
      <c r="QUY3" s="284"/>
      <c r="QUZ3" s="284"/>
      <c r="QVA3" s="284"/>
      <c r="QVB3" s="284"/>
      <c r="QVC3" s="284"/>
      <c r="QVD3" s="284"/>
      <c r="QVE3" s="284"/>
      <c r="QVF3" s="284"/>
      <c r="QVG3" s="284"/>
      <c r="QVH3" s="284"/>
      <c r="QVI3" s="284"/>
      <c r="QVJ3" s="284"/>
      <c r="QVK3" s="284"/>
      <c r="QVL3" s="284"/>
      <c r="QVM3" s="284"/>
      <c r="QVN3" s="284"/>
      <c r="QVO3" s="284"/>
      <c r="QVP3" s="284"/>
      <c r="QVQ3" s="284"/>
      <c r="QVR3" s="284"/>
      <c r="QVS3" s="284"/>
      <c r="QVT3" s="284"/>
      <c r="QVU3" s="284"/>
      <c r="QVV3" s="284"/>
      <c r="QVW3" s="284"/>
      <c r="QVX3" s="284"/>
      <c r="QVY3" s="284"/>
      <c r="QVZ3" s="284"/>
      <c r="QWA3" s="284"/>
      <c r="QWB3" s="284"/>
      <c r="QWC3" s="284"/>
      <c r="QWD3" s="284"/>
      <c r="QWE3" s="284"/>
      <c r="QWF3" s="284"/>
      <c r="QWG3" s="284"/>
      <c r="QWH3" s="284"/>
      <c r="QWI3" s="284"/>
      <c r="QWJ3" s="284"/>
      <c r="QWK3" s="284"/>
      <c r="QWL3" s="284"/>
      <c r="QWM3" s="284"/>
      <c r="QWN3" s="284"/>
      <c r="QWO3" s="284"/>
      <c r="QWP3" s="284"/>
      <c r="QWQ3" s="284"/>
      <c r="QWR3" s="284"/>
      <c r="QWS3" s="284"/>
      <c r="QWT3" s="284"/>
      <c r="QWU3" s="284"/>
      <c r="QWV3" s="284"/>
      <c r="QWW3" s="284"/>
      <c r="QWX3" s="284"/>
      <c r="QWY3" s="284"/>
      <c r="QWZ3" s="284"/>
      <c r="QXA3" s="284"/>
      <c r="QXB3" s="284"/>
      <c r="QXC3" s="284"/>
      <c r="QXD3" s="284"/>
      <c r="QXE3" s="284"/>
      <c r="QXF3" s="284"/>
      <c r="QXG3" s="284"/>
      <c r="QXH3" s="284"/>
      <c r="QXI3" s="284"/>
      <c r="QXJ3" s="284"/>
      <c r="QXK3" s="284"/>
      <c r="QXL3" s="284"/>
      <c r="QXM3" s="284"/>
      <c r="QXN3" s="284"/>
      <c r="QXO3" s="284"/>
      <c r="QXP3" s="284"/>
      <c r="QXQ3" s="284"/>
      <c r="QXR3" s="284"/>
      <c r="QXS3" s="284"/>
      <c r="QXT3" s="284"/>
      <c r="QXU3" s="284"/>
      <c r="QXV3" s="284"/>
      <c r="QXW3" s="284"/>
      <c r="QXX3" s="284"/>
      <c r="QXY3" s="284"/>
      <c r="QXZ3" s="284"/>
      <c r="QYA3" s="284"/>
      <c r="QYB3" s="284"/>
      <c r="QYC3" s="284"/>
      <c r="QYD3" s="284"/>
      <c r="QYE3" s="284"/>
      <c r="QYF3" s="284"/>
      <c r="QYG3" s="284"/>
      <c r="QYH3" s="284"/>
      <c r="QYI3" s="284"/>
      <c r="QYJ3" s="284"/>
      <c r="QYK3" s="284"/>
      <c r="QYL3" s="284"/>
      <c r="QYM3" s="284"/>
      <c r="QYN3" s="284"/>
      <c r="QYO3" s="284"/>
      <c r="QYP3" s="284"/>
      <c r="QYQ3" s="284"/>
      <c r="QYR3" s="284"/>
      <c r="QYS3" s="284"/>
      <c r="QYT3" s="284"/>
      <c r="QYU3" s="284"/>
      <c r="QYV3" s="284"/>
      <c r="QYW3" s="284"/>
      <c r="QYX3" s="284"/>
      <c r="QYY3" s="284"/>
      <c r="QYZ3" s="284"/>
      <c r="QZA3" s="284"/>
      <c r="QZB3" s="284"/>
      <c r="QZC3" s="284"/>
      <c r="QZD3" s="284"/>
      <c r="QZE3" s="284"/>
      <c r="QZF3" s="284"/>
      <c r="QZG3" s="284"/>
      <c r="QZH3" s="284"/>
      <c r="QZI3" s="284"/>
      <c r="QZJ3" s="284"/>
      <c r="QZK3" s="284"/>
      <c r="QZL3" s="284"/>
      <c r="QZM3" s="284"/>
      <c r="QZN3" s="284"/>
      <c r="QZO3" s="284"/>
      <c r="QZP3" s="284"/>
      <c r="QZQ3" s="284"/>
      <c r="QZR3" s="284"/>
      <c r="QZS3" s="284"/>
      <c r="QZT3" s="284"/>
      <c r="QZU3" s="284"/>
      <c r="QZV3" s="284"/>
      <c r="QZW3" s="284"/>
      <c r="QZX3" s="284"/>
      <c r="QZY3" s="284"/>
      <c r="QZZ3" s="284"/>
      <c r="RAA3" s="284"/>
      <c r="RAB3" s="284"/>
      <c r="RAC3" s="284"/>
      <c r="RAD3" s="284"/>
      <c r="RAE3" s="284"/>
      <c r="RAF3" s="284"/>
      <c r="RAG3" s="284"/>
      <c r="RAH3" s="284"/>
      <c r="RAI3" s="284"/>
      <c r="RAJ3" s="284"/>
      <c r="RAK3" s="284"/>
      <c r="RAL3" s="284"/>
      <c r="RAM3" s="284"/>
      <c r="RAN3" s="284"/>
      <c r="RAO3" s="284"/>
      <c r="RAP3" s="284"/>
      <c r="RAQ3" s="284"/>
      <c r="RAR3" s="284"/>
      <c r="RAS3" s="284"/>
      <c r="RAT3" s="284"/>
      <c r="RAU3" s="284"/>
      <c r="RAV3" s="284"/>
      <c r="RAW3" s="284"/>
      <c r="RAX3" s="284"/>
      <c r="RAY3" s="284"/>
      <c r="RAZ3" s="284"/>
      <c r="RBA3" s="284"/>
      <c r="RBB3" s="284"/>
      <c r="RBC3" s="284"/>
      <c r="RBD3" s="284"/>
      <c r="RBE3" s="284"/>
      <c r="RBF3" s="284"/>
      <c r="RBG3" s="284"/>
      <c r="RBH3" s="284"/>
      <c r="RBI3" s="284"/>
      <c r="RBJ3" s="284"/>
      <c r="RBK3" s="284"/>
      <c r="RBL3" s="284"/>
      <c r="RBM3" s="284"/>
      <c r="RBN3" s="284"/>
      <c r="RBO3" s="284"/>
      <c r="RBP3" s="284"/>
      <c r="RBQ3" s="284"/>
      <c r="RBR3" s="284"/>
      <c r="RBS3" s="284"/>
      <c r="RBT3" s="284"/>
      <c r="RBU3" s="284"/>
      <c r="RBV3" s="284"/>
      <c r="RBW3" s="284"/>
      <c r="RBX3" s="284"/>
      <c r="RBY3" s="284"/>
      <c r="RBZ3" s="284"/>
      <c r="RCA3" s="284"/>
      <c r="RCB3" s="284"/>
      <c r="RCC3" s="284"/>
      <c r="RCD3" s="284"/>
      <c r="RCE3" s="284"/>
      <c r="RCF3" s="284"/>
      <c r="RCG3" s="284"/>
      <c r="RCH3" s="284"/>
      <c r="RCI3" s="284"/>
      <c r="RCJ3" s="284"/>
      <c r="RCK3" s="284"/>
      <c r="RCL3" s="284"/>
      <c r="RCM3" s="284"/>
      <c r="RCN3" s="284"/>
      <c r="RCO3" s="284"/>
      <c r="RCP3" s="284"/>
      <c r="RCQ3" s="284"/>
      <c r="RCR3" s="284"/>
      <c r="RCS3" s="284"/>
      <c r="RCT3" s="284"/>
      <c r="RCU3" s="284"/>
      <c r="RCV3" s="284"/>
      <c r="RCW3" s="284"/>
      <c r="RCX3" s="284"/>
      <c r="RCY3" s="284"/>
      <c r="RCZ3" s="284"/>
      <c r="RDA3" s="284"/>
      <c r="RDB3" s="284"/>
      <c r="RDC3" s="284"/>
      <c r="RDD3" s="284"/>
      <c r="RDE3" s="284"/>
      <c r="RDF3" s="284"/>
      <c r="RDG3" s="284"/>
      <c r="RDH3" s="284"/>
      <c r="RDI3" s="284"/>
      <c r="RDJ3" s="284"/>
      <c r="RDK3" s="284"/>
      <c r="RDL3" s="284"/>
      <c r="RDM3" s="284"/>
      <c r="RDN3" s="284"/>
      <c r="RDO3" s="284"/>
      <c r="RDP3" s="284"/>
      <c r="RDQ3" s="284"/>
      <c r="RDR3" s="284"/>
      <c r="RDS3" s="284"/>
      <c r="RDT3" s="284"/>
      <c r="RDU3" s="284"/>
      <c r="RDV3" s="284"/>
      <c r="RDW3" s="284"/>
      <c r="RDX3" s="284"/>
      <c r="RDY3" s="284"/>
      <c r="RDZ3" s="284"/>
      <c r="REA3" s="284"/>
      <c r="REB3" s="284"/>
      <c r="REC3" s="284"/>
      <c r="RED3" s="284"/>
      <c r="REE3" s="284"/>
      <c r="REF3" s="284"/>
      <c r="REG3" s="284"/>
      <c r="REH3" s="284"/>
      <c r="REI3" s="284"/>
      <c r="REJ3" s="284"/>
      <c r="REK3" s="284"/>
      <c r="REL3" s="284"/>
      <c r="REM3" s="284"/>
      <c r="REN3" s="284"/>
      <c r="REO3" s="284"/>
      <c r="REP3" s="284"/>
      <c r="REQ3" s="284"/>
      <c r="RER3" s="284"/>
      <c r="RES3" s="284"/>
      <c r="RET3" s="284"/>
      <c r="REU3" s="284"/>
      <c r="REV3" s="284"/>
      <c r="REW3" s="284"/>
      <c r="REX3" s="284"/>
      <c r="REY3" s="284"/>
      <c r="REZ3" s="284"/>
      <c r="RFA3" s="284"/>
      <c r="RFB3" s="284"/>
      <c r="RFC3" s="284"/>
      <c r="RFD3" s="284"/>
      <c r="RFE3" s="284"/>
      <c r="RFF3" s="284"/>
      <c r="RFG3" s="284"/>
      <c r="RFH3" s="284"/>
      <c r="RFI3" s="284"/>
      <c r="RFJ3" s="284"/>
      <c r="RFK3" s="284"/>
      <c r="RFL3" s="284"/>
      <c r="RFM3" s="284"/>
      <c r="RFN3" s="284"/>
      <c r="RFO3" s="284"/>
      <c r="RFP3" s="284"/>
      <c r="RFQ3" s="284"/>
      <c r="RFR3" s="284"/>
      <c r="RFS3" s="284"/>
      <c r="RFT3" s="284"/>
      <c r="RFU3" s="284"/>
      <c r="RFV3" s="284"/>
      <c r="RFW3" s="284"/>
      <c r="RFX3" s="284"/>
      <c r="RFY3" s="284"/>
      <c r="RFZ3" s="284"/>
      <c r="RGA3" s="284"/>
      <c r="RGB3" s="284"/>
      <c r="RGC3" s="284"/>
      <c r="RGD3" s="284"/>
      <c r="RGE3" s="284"/>
      <c r="RGF3" s="284"/>
      <c r="RGG3" s="284"/>
      <c r="RGH3" s="284"/>
      <c r="RGI3" s="284"/>
      <c r="RGJ3" s="284"/>
      <c r="RGK3" s="284"/>
      <c r="RGL3" s="284"/>
      <c r="RGM3" s="284"/>
      <c r="RGN3" s="284"/>
      <c r="RGO3" s="284"/>
      <c r="RGP3" s="284"/>
      <c r="RGQ3" s="284"/>
      <c r="RGR3" s="284"/>
      <c r="RGS3" s="284"/>
      <c r="RGT3" s="284"/>
      <c r="RGU3" s="284"/>
      <c r="RGV3" s="284"/>
      <c r="RGW3" s="284"/>
      <c r="RGX3" s="284"/>
      <c r="RGY3" s="284"/>
      <c r="RGZ3" s="284"/>
      <c r="RHA3" s="284"/>
      <c r="RHB3" s="284"/>
      <c r="RHC3" s="284"/>
      <c r="RHD3" s="284"/>
      <c r="RHE3" s="284"/>
      <c r="RHF3" s="284"/>
      <c r="RHG3" s="284"/>
      <c r="RHH3" s="284"/>
      <c r="RHI3" s="284"/>
      <c r="RHJ3" s="284"/>
      <c r="RHK3" s="284"/>
      <c r="RHL3" s="284"/>
      <c r="RHM3" s="284"/>
      <c r="RHN3" s="284"/>
      <c r="RHO3" s="284"/>
      <c r="RHP3" s="284"/>
      <c r="RHQ3" s="284"/>
      <c r="RHR3" s="284"/>
      <c r="RHS3" s="284"/>
      <c r="RHT3" s="284"/>
      <c r="RHU3" s="284"/>
      <c r="RHV3" s="284"/>
      <c r="RHW3" s="284"/>
      <c r="RHX3" s="284"/>
      <c r="RHY3" s="284"/>
      <c r="RHZ3" s="284"/>
      <c r="RIA3" s="284"/>
      <c r="RIB3" s="284"/>
      <c r="RIC3" s="284"/>
      <c r="RID3" s="284"/>
      <c r="RIE3" s="284"/>
      <c r="RIF3" s="284"/>
      <c r="RIG3" s="284"/>
      <c r="RIH3" s="284"/>
      <c r="RII3" s="284"/>
      <c r="RIJ3" s="284"/>
      <c r="RIK3" s="284"/>
      <c r="RIL3" s="284"/>
      <c r="RIM3" s="284"/>
      <c r="RIN3" s="284"/>
      <c r="RIO3" s="284"/>
      <c r="RIP3" s="284"/>
      <c r="RIQ3" s="284"/>
      <c r="RIR3" s="284"/>
      <c r="RIS3" s="284"/>
      <c r="RIT3" s="284"/>
      <c r="RIU3" s="284"/>
      <c r="RIV3" s="284"/>
      <c r="RIW3" s="284"/>
      <c r="RIX3" s="284"/>
      <c r="RIY3" s="284"/>
      <c r="RIZ3" s="284"/>
      <c r="RJA3" s="284"/>
      <c r="RJB3" s="284"/>
      <c r="RJC3" s="284"/>
      <c r="RJD3" s="284"/>
      <c r="RJE3" s="284"/>
      <c r="RJF3" s="284"/>
      <c r="RJG3" s="284"/>
      <c r="RJH3" s="284"/>
      <c r="RJI3" s="284"/>
      <c r="RJJ3" s="284"/>
      <c r="RJK3" s="284"/>
      <c r="RJL3" s="284"/>
      <c r="RJM3" s="284"/>
      <c r="RJN3" s="284"/>
      <c r="RJO3" s="284"/>
      <c r="RJP3" s="284"/>
      <c r="RJQ3" s="284"/>
      <c r="RJR3" s="284"/>
      <c r="RJS3" s="284"/>
      <c r="RJT3" s="284"/>
      <c r="RJU3" s="284"/>
      <c r="RJV3" s="284"/>
      <c r="RJW3" s="284"/>
      <c r="RJX3" s="284"/>
      <c r="RJY3" s="284"/>
      <c r="RJZ3" s="284"/>
      <c r="RKA3" s="284"/>
      <c r="RKB3" s="284"/>
      <c r="RKC3" s="284"/>
      <c r="RKD3" s="284"/>
      <c r="RKE3" s="284"/>
      <c r="RKF3" s="284"/>
      <c r="RKG3" s="284"/>
      <c r="RKH3" s="284"/>
      <c r="RKI3" s="284"/>
      <c r="RKJ3" s="284"/>
      <c r="RKK3" s="284"/>
      <c r="RKL3" s="284"/>
      <c r="RKM3" s="284"/>
      <c r="RKN3" s="284"/>
      <c r="RKO3" s="284"/>
      <c r="RKP3" s="284"/>
      <c r="RKQ3" s="284"/>
      <c r="RKR3" s="284"/>
      <c r="RKS3" s="284"/>
      <c r="RKT3" s="284"/>
      <c r="RKU3" s="284"/>
      <c r="RKV3" s="284"/>
      <c r="RKW3" s="284"/>
      <c r="RKX3" s="284"/>
      <c r="RKY3" s="284"/>
      <c r="RKZ3" s="284"/>
      <c r="RLA3" s="284"/>
      <c r="RLB3" s="284"/>
      <c r="RLC3" s="284"/>
      <c r="RLD3" s="284"/>
      <c r="RLE3" s="284"/>
      <c r="RLF3" s="284"/>
      <c r="RLG3" s="284"/>
      <c r="RLH3" s="284"/>
      <c r="RLI3" s="284"/>
      <c r="RLJ3" s="284"/>
      <c r="RLK3" s="284"/>
      <c r="RLL3" s="284"/>
      <c r="RLM3" s="284"/>
      <c r="RLN3" s="284"/>
      <c r="RLO3" s="284"/>
      <c r="RLP3" s="284"/>
      <c r="RLQ3" s="284"/>
      <c r="RLR3" s="284"/>
      <c r="RLS3" s="284"/>
      <c r="RLT3" s="284"/>
      <c r="RLU3" s="284"/>
      <c r="RLV3" s="284"/>
      <c r="RLW3" s="284"/>
      <c r="RLX3" s="284"/>
      <c r="RLY3" s="284"/>
      <c r="RLZ3" s="284"/>
      <c r="RMA3" s="284"/>
      <c r="RMB3" s="284"/>
      <c r="RMC3" s="284"/>
      <c r="RMD3" s="284"/>
      <c r="RME3" s="284"/>
      <c r="RMF3" s="284"/>
      <c r="RMG3" s="284"/>
      <c r="RMH3" s="284"/>
      <c r="RMI3" s="284"/>
      <c r="RMJ3" s="284"/>
      <c r="RMK3" s="284"/>
      <c r="RML3" s="284"/>
      <c r="RMM3" s="284"/>
      <c r="RMN3" s="284"/>
      <c r="RMO3" s="284"/>
      <c r="RMP3" s="284"/>
      <c r="RMQ3" s="284"/>
      <c r="RMR3" s="284"/>
      <c r="RMS3" s="284"/>
      <c r="RMT3" s="284"/>
      <c r="RMU3" s="284"/>
      <c r="RMV3" s="284"/>
      <c r="RMW3" s="284"/>
      <c r="RMX3" s="284"/>
      <c r="RMY3" s="284"/>
      <c r="RMZ3" s="284"/>
      <c r="RNA3" s="284"/>
      <c r="RNB3" s="284"/>
      <c r="RNC3" s="284"/>
      <c r="RND3" s="284"/>
      <c r="RNE3" s="284"/>
      <c r="RNF3" s="284"/>
      <c r="RNG3" s="284"/>
      <c r="RNH3" s="284"/>
      <c r="RNI3" s="284"/>
      <c r="RNJ3" s="284"/>
      <c r="RNK3" s="284"/>
      <c r="RNL3" s="284"/>
      <c r="RNM3" s="284"/>
      <c r="RNN3" s="284"/>
      <c r="RNO3" s="284"/>
      <c r="RNP3" s="284"/>
      <c r="RNQ3" s="284"/>
      <c r="RNR3" s="284"/>
      <c r="RNS3" s="284"/>
      <c r="RNT3" s="284"/>
      <c r="RNU3" s="284"/>
      <c r="RNV3" s="284"/>
      <c r="RNW3" s="284"/>
      <c r="RNX3" s="284"/>
      <c r="RNY3" s="284"/>
      <c r="RNZ3" s="284"/>
      <c r="ROA3" s="284"/>
      <c r="ROB3" s="284"/>
      <c r="ROC3" s="284"/>
      <c r="ROD3" s="284"/>
      <c r="ROE3" s="284"/>
      <c r="ROF3" s="284"/>
      <c r="ROG3" s="284"/>
      <c r="ROH3" s="284"/>
      <c r="ROI3" s="284"/>
      <c r="ROJ3" s="284"/>
      <c r="ROK3" s="284"/>
      <c r="ROL3" s="284"/>
      <c r="ROM3" s="284"/>
      <c r="RON3" s="284"/>
      <c r="ROO3" s="284"/>
      <c r="ROP3" s="284"/>
      <c r="ROQ3" s="284"/>
      <c r="ROR3" s="284"/>
      <c r="ROS3" s="284"/>
      <c r="ROT3" s="284"/>
      <c r="ROU3" s="284"/>
      <c r="ROV3" s="284"/>
      <c r="ROW3" s="284"/>
      <c r="ROX3" s="284"/>
      <c r="ROY3" s="284"/>
      <c r="ROZ3" s="284"/>
      <c r="RPA3" s="284"/>
      <c r="RPB3" s="284"/>
      <c r="RPC3" s="284"/>
      <c r="RPD3" s="284"/>
      <c r="RPE3" s="284"/>
      <c r="RPF3" s="284"/>
      <c r="RPG3" s="284"/>
      <c r="RPH3" s="284"/>
      <c r="RPI3" s="284"/>
      <c r="RPJ3" s="284"/>
      <c r="RPK3" s="284"/>
      <c r="RPL3" s="284"/>
      <c r="RPM3" s="284"/>
      <c r="RPN3" s="284"/>
      <c r="RPO3" s="284"/>
      <c r="RPP3" s="284"/>
      <c r="RPQ3" s="284"/>
      <c r="RPR3" s="284"/>
      <c r="RPS3" s="284"/>
      <c r="RPT3" s="284"/>
      <c r="RPU3" s="284"/>
      <c r="RPV3" s="284"/>
      <c r="RPW3" s="284"/>
      <c r="RPX3" s="284"/>
      <c r="RPY3" s="284"/>
      <c r="RPZ3" s="284"/>
      <c r="RQA3" s="284"/>
      <c r="RQB3" s="284"/>
      <c r="RQC3" s="284"/>
      <c r="RQD3" s="284"/>
      <c r="RQE3" s="284"/>
      <c r="RQF3" s="284"/>
      <c r="RQG3" s="284"/>
      <c r="RQH3" s="284"/>
      <c r="RQI3" s="284"/>
      <c r="RQJ3" s="284"/>
      <c r="RQK3" s="284"/>
      <c r="RQL3" s="284"/>
      <c r="RQM3" s="284"/>
      <c r="RQN3" s="284"/>
      <c r="RQO3" s="284"/>
      <c r="RQP3" s="284"/>
      <c r="RQQ3" s="284"/>
      <c r="RQR3" s="284"/>
      <c r="RQS3" s="284"/>
      <c r="RQT3" s="284"/>
      <c r="RQU3" s="284"/>
      <c r="RQV3" s="284"/>
      <c r="RQW3" s="284"/>
      <c r="RQX3" s="284"/>
      <c r="RQY3" s="284"/>
      <c r="RQZ3" s="284"/>
      <c r="RRA3" s="284"/>
      <c r="RRB3" s="284"/>
      <c r="RRC3" s="284"/>
      <c r="RRD3" s="284"/>
      <c r="RRE3" s="284"/>
      <c r="RRF3" s="284"/>
      <c r="RRG3" s="284"/>
      <c r="RRH3" s="284"/>
      <c r="RRI3" s="284"/>
      <c r="RRJ3" s="284"/>
      <c r="RRK3" s="284"/>
      <c r="RRL3" s="284"/>
      <c r="RRM3" s="284"/>
      <c r="RRN3" s="284"/>
      <c r="RRO3" s="284"/>
      <c r="RRP3" s="284"/>
      <c r="RRQ3" s="284"/>
      <c r="RRR3" s="284"/>
      <c r="RRS3" s="284"/>
      <c r="RRT3" s="284"/>
      <c r="RRU3" s="284"/>
      <c r="RRV3" s="284"/>
      <c r="RRW3" s="284"/>
      <c r="RRX3" s="284"/>
      <c r="RRY3" s="284"/>
      <c r="RRZ3" s="284"/>
      <c r="RSA3" s="284"/>
      <c r="RSB3" s="284"/>
      <c r="RSC3" s="284"/>
      <c r="RSD3" s="284"/>
      <c r="RSE3" s="284"/>
      <c r="RSF3" s="284"/>
      <c r="RSG3" s="284"/>
      <c r="RSH3" s="284"/>
      <c r="RSI3" s="284"/>
      <c r="RSJ3" s="284"/>
      <c r="RSK3" s="284"/>
      <c r="RSL3" s="284"/>
      <c r="RSM3" s="284"/>
      <c r="RSN3" s="284"/>
      <c r="RSO3" s="284"/>
      <c r="RSP3" s="284"/>
      <c r="RSQ3" s="284"/>
      <c r="RSR3" s="284"/>
      <c r="RSS3" s="284"/>
      <c r="RST3" s="284"/>
      <c r="RSU3" s="284"/>
      <c r="RSV3" s="284"/>
      <c r="RSW3" s="284"/>
      <c r="RSX3" s="284"/>
      <c r="RSY3" s="284"/>
      <c r="RSZ3" s="284"/>
      <c r="RTA3" s="284"/>
      <c r="RTB3" s="284"/>
      <c r="RTC3" s="284"/>
      <c r="RTD3" s="284"/>
      <c r="RTE3" s="284"/>
      <c r="RTF3" s="284"/>
      <c r="RTG3" s="284"/>
      <c r="RTH3" s="284"/>
      <c r="RTI3" s="284"/>
      <c r="RTJ3" s="284"/>
      <c r="RTK3" s="284"/>
      <c r="RTL3" s="284"/>
      <c r="RTM3" s="284"/>
      <c r="RTN3" s="284"/>
      <c r="RTO3" s="284"/>
      <c r="RTP3" s="284"/>
      <c r="RTQ3" s="284"/>
      <c r="RTR3" s="284"/>
      <c r="RTS3" s="284"/>
      <c r="RTT3" s="284"/>
      <c r="RTU3" s="284"/>
      <c r="RTV3" s="284"/>
      <c r="RTW3" s="284"/>
      <c r="RTX3" s="284"/>
      <c r="RTY3" s="284"/>
      <c r="RTZ3" s="284"/>
      <c r="RUA3" s="284"/>
      <c r="RUB3" s="284"/>
      <c r="RUC3" s="284"/>
      <c r="RUD3" s="284"/>
      <c r="RUE3" s="284"/>
      <c r="RUF3" s="284"/>
      <c r="RUG3" s="284"/>
      <c r="RUH3" s="284"/>
      <c r="RUI3" s="284"/>
      <c r="RUJ3" s="284"/>
      <c r="RUK3" s="284"/>
      <c r="RUL3" s="284"/>
      <c r="RUM3" s="284"/>
      <c r="RUN3" s="284"/>
      <c r="RUO3" s="284"/>
      <c r="RUP3" s="284"/>
      <c r="RUQ3" s="284"/>
      <c r="RUR3" s="284"/>
      <c r="RUS3" s="284"/>
      <c r="RUT3" s="284"/>
      <c r="RUU3" s="284"/>
      <c r="RUV3" s="284"/>
      <c r="RUW3" s="284"/>
      <c r="RUX3" s="284"/>
      <c r="RUY3" s="284"/>
      <c r="RUZ3" s="284"/>
      <c r="RVA3" s="284"/>
      <c r="RVB3" s="284"/>
      <c r="RVC3" s="284"/>
      <c r="RVD3" s="284"/>
      <c r="RVE3" s="284"/>
      <c r="RVF3" s="284"/>
      <c r="RVG3" s="284"/>
      <c r="RVH3" s="284"/>
      <c r="RVI3" s="284"/>
      <c r="RVJ3" s="284"/>
      <c r="RVK3" s="284"/>
      <c r="RVL3" s="284"/>
      <c r="RVM3" s="284"/>
      <c r="RVN3" s="284"/>
      <c r="RVO3" s="284"/>
      <c r="RVP3" s="284"/>
      <c r="RVQ3" s="284"/>
      <c r="RVR3" s="284"/>
      <c r="RVS3" s="284"/>
      <c r="RVT3" s="284"/>
      <c r="RVU3" s="284"/>
      <c r="RVV3" s="284"/>
      <c r="RVW3" s="284"/>
      <c r="RVX3" s="284"/>
      <c r="RVY3" s="284"/>
      <c r="RVZ3" s="284"/>
      <c r="RWA3" s="284"/>
      <c r="RWB3" s="284"/>
      <c r="RWC3" s="284"/>
      <c r="RWD3" s="284"/>
      <c r="RWE3" s="284"/>
      <c r="RWF3" s="284"/>
      <c r="RWG3" s="284"/>
      <c r="RWH3" s="284"/>
      <c r="RWI3" s="284"/>
      <c r="RWJ3" s="284"/>
      <c r="RWK3" s="284"/>
      <c r="RWL3" s="284"/>
      <c r="RWM3" s="284"/>
      <c r="RWN3" s="284"/>
      <c r="RWO3" s="284"/>
      <c r="RWP3" s="284"/>
      <c r="RWQ3" s="284"/>
      <c r="RWR3" s="284"/>
      <c r="RWS3" s="284"/>
      <c r="RWT3" s="284"/>
      <c r="RWU3" s="284"/>
      <c r="RWV3" s="284"/>
      <c r="RWW3" s="284"/>
      <c r="RWX3" s="284"/>
      <c r="RWY3" s="284"/>
      <c r="RWZ3" s="284"/>
      <c r="RXA3" s="284"/>
      <c r="RXB3" s="284"/>
      <c r="RXC3" s="284"/>
      <c r="RXD3" s="284"/>
      <c r="RXE3" s="284"/>
      <c r="RXF3" s="284"/>
      <c r="RXG3" s="284"/>
      <c r="RXH3" s="284"/>
      <c r="RXI3" s="284"/>
      <c r="RXJ3" s="284"/>
      <c r="RXK3" s="284"/>
      <c r="RXL3" s="284"/>
      <c r="RXM3" s="284"/>
      <c r="RXN3" s="284"/>
      <c r="RXO3" s="284"/>
      <c r="RXP3" s="284"/>
      <c r="RXQ3" s="284"/>
      <c r="RXR3" s="284"/>
      <c r="RXS3" s="284"/>
      <c r="RXT3" s="284"/>
      <c r="RXU3" s="284"/>
      <c r="RXV3" s="284"/>
      <c r="RXW3" s="284"/>
      <c r="RXX3" s="284"/>
      <c r="RXY3" s="284"/>
      <c r="RXZ3" s="284"/>
      <c r="RYA3" s="284"/>
      <c r="RYB3" s="284"/>
      <c r="RYC3" s="284"/>
      <c r="RYD3" s="284"/>
      <c r="RYE3" s="284"/>
      <c r="RYF3" s="284"/>
      <c r="RYG3" s="284"/>
      <c r="RYH3" s="284"/>
      <c r="RYI3" s="284"/>
      <c r="RYJ3" s="284"/>
      <c r="RYK3" s="284"/>
      <c r="RYL3" s="284"/>
      <c r="RYM3" s="284"/>
      <c r="RYN3" s="284"/>
      <c r="RYO3" s="284"/>
      <c r="RYP3" s="284"/>
      <c r="RYQ3" s="284"/>
      <c r="RYR3" s="284"/>
      <c r="RYS3" s="284"/>
      <c r="RYT3" s="284"/>
      <c r="RYU3" s="284"/>
      <c r="RYV3" s="284"/>
      <c r="RYW3" s="284"/>
      <c r="RYX3" s="284"/>
      <c r="RYY3" s="284"/>
      <c r="RYZ3" s="284"/>
      <c r="RZA3" s="284"/>
      <c r="RZB3" s="284"/>
      <c r="RZC3" s="284"/>
      <c r="RZD3" s="284"/>
      <c r="RZE3" s="284"/>
      <c r="RZF3" s="284"/>
      <c r="RZG3" s="284"/>
      <c r="RZH3" s="284"/>
      <c r="RZI3" s="284"/>
      <c r="RZJ3" s="284"/>
      <c r="RZK3" s="284"/>
      <c r="RZL3" s="284"/>
      <c r="RZM3" s="284"/>
      <c r="RZN3" s="284"/>
      <c r="RZO3" s="284"/>
      <c r="RZP3" s="284"/>
      <c r="RZQ3" s="284"/>
      <c r="RZR3" s="284"/>
      <c r="RZS3" s="284"/>
      <c r="RZT3" s="284"/>
      <c r="RZU3" s="284"/>
      <c r="RZV3" s="284"/>
      <c r="RZW3" s="284"/>
      <c r="RZX3" s="284"/>
      <c r="RZY3" s="284"/>
      <c r="RZZ3" s="284"/>
      <c r="SAA3" s="284"/>
      <c r="SAB3" s="284"/>
      <c r="SAC3" s="284"/>
      <c r="SAD3" s="284"/>
      <c r="SAE3" s="284"/>
      <c r="SAF3" s="284"/>
      <c r="SAG3" s="284"/>
      <c r="SAH3" s="284"/>
      <c r="SAI3" s="284"/>
      <c r="SAJ3" s="284"/>
      <c r="SAK3" s="284"/>
      <c r="SAL3" s="284"/>
      <c r="SAM3" s="284"/>
      <c r="SAN3" s="284"/>
      <c r="SAO3" s="284"/>
      <c r="SAP3" s="284"/>
      <c r="SAQ3" s="284"/>
      <c r="SAR3" s="284"/>
      <c r="SAS3" s="284"/>
      <c r="SAT3" s="284"/>
      <c r="SAU3" s="284"/>
      <c r="SAV3" s="284"/>
      <c r="SAW3" s="284"/>
      <c r="SAX3" s="284"/>
      <c r="SAY3" s="284"/>
      <c r="SAZ3" s="284"/>
      <c r="SBA3" s="284"/>
      <c r="SBB3" s="284"/>
      <c r="SBC3" s="284"/>
      <c r="SBD3" s="284"/>
      <c r="SBE3" s="284"/>
      <c r="SBF3" s="284"/>
      <c r="SBG3" s="284"/>
      <c r="SBH3" s="284"/>
      <c r="SBI3" s="284"/>
      <c r="SBJ3" s="284"/>
      <c r="SBK3" s="284"/>
      <c r="SBL3" s="284"/>
      <c r="SBM3" s="284"/>
      <c r="SBN3" s="284"/>
      <c r="SBO3" s="284"/>
      <c r="SBP3" s="284"/>
      <c r="SBQ3" s="284"/>
      <c r="SBR3" s="284"/>
      <c r="SBS3" s="284"/>
      <c r="SBT3" s="284"/>
      <c r="SBU3" s="284"/>
      <c r="SBV3" s="284"/>
      <c r="SBW3" s="284"/>
      <c r="SBX3" s="284"/>
      <c r="SBY3" s="284"/>
      <c r="SBZ3" s="284"/>
      <c r="SCA3" s="284"/>
      <c r="SCB3" s="284"/>
      <c r="SCC3" s="284"/>
      <c r="SCD3" s="284"/>
      <c r="SCE3" s="284"/>
      <c r="SCF3" s="284"/>
      <c r="SCG3" s="284"/>
      <c r="SCH3" s="284"/>
      <c r="SCI3" s="284"/>
      <c r="SCJ3" s="284"/>
      <c r="SCK3" s="284"/>
      <c r="SCL3" s="284"/>
      <c r="SCM3" s="284"/>
      <c r="SCN3" s="284"/>
      <c r="SCO3" s="284"/>
      <c r="SCP3" s="284"/>
      <c r="SCQ3" s="284"/>
      <c r="SCR3" s="284"/>
      <c r="SCS3" s="284"/>
      <c r="SCT3" s="284"/>
      <c r="SCU3" s="284"/>
      <c r="SCV3" s="284"/>
      <c r="SCW3" s="284"/>
      <c r="SCX3" s="284"/>
      <c r="SCY3" s="284"/>
      <c r="SCZ3" s="284"/>
      <c r="SDA3" s="284"/>
      <c r="SDB3" s="284"/>
      <c r="SDC3" s="284"/>
      <c r="SDD3" s="284"/>
      <c r="SDE3" s="284"/>
      <c r="SDF3" s="284"/>
      <c r="SDG3" s="284"/>
      <c r="SDH3" s="284"/>
      <c r="SDI3" s="284"/>
      <c r="SDJ3" s="284"/>
      <c r="SDK3" s="284"/>
      <c r="SDL3" s="284"/>
      <c r="SDM3" s="284"/>
      <c r="SDN3" s="284"/>
      <c r="SDO3" s="284"/>
      <c r="SDP3" s="284"/>
      <c r="SDQ3" s="284"/>
      <c r="SDR3" s="284"/>
      <c r="SDS3" s="284"/>
      <c r="SDT3" s="284"/>
      <c r="SDU3" s="284"/>
      <c r="SDV3" s="284"/>
      <c r="SDW3" s="284"/>
      <c r="SDX3" s="284"/>
      <c r="SDY3" s="284"/>
      <c r="SDZ3" s="284"/>
      <c r="SEA3" s="284"/>
      <c r="SEB3" s="284"/>
      <c r="SEC3" s="284"/>
      <c r="SED3" s="284"/>
      <c r="SEE3" s="284"/>
      <c r="SEF3" s="284"/>
      <c r="SEG3" s="284"/>
      <c r="SEH3" s="284"/>
      <c r="SEI3" s="284"/>
      <c r="SEJ3" s="284"/>
      <c r="SEK3" s="284"/>
      <c r="SEL3" s="284"/>
      <c r="SEM3" s="284"/>
      <c r="SEN3" s="284"/>
      <c r="SEO3" s="284"/>
      <c r="SEP3" s="284"/>
      <c r="SEQ3" s="284"/>
      <c r="SER3" s="284"/>
      <c r="SES3" s="284"/>
      <c r="SET3" s="284"/>
      <c r="SEU3" s="284"/>
      <c r="SEV3" s="284"/>
      <c r="SEW3" s="284"/>
      <c r="SEX3" s="284"/>
      <c r="SEY3" s="284"/>
      <c r="SEZ3" s="284"/>
      <c r="SFA3" s="284"/>
      <c r="SFB3" s="284"/>
      <c r="SFC3" s="284"/>
      <c r="SFD3" s="284"/>
      <c r="SFE3" s="284"/>
      <c r="SFF3" s="284"/>
      <c r="SFG3" s="284"/>
      <c r="SFH3" s="284"/>
      <c r="SFI3" s="284"/>
      <c r="SFJ3" s="284"/>
      <c r="SFK3" s="284"/>
      <c r="SFL3" s="284"/>
      <c r="SFM3" s="284"/>
      <c r="SFN3" s="284"/>
      <c r="SFO3" s="284"/>
      <c r="SFP3" s="284"/>
      <c r="SFQ3" s="284"/>
      <c r="SFR3" s="284"/>
      <c r="SFS3" s="284"/>
      <c r="SFT3" s="284"/>
      <c r="SFU3" s="284"/>
      <c r="SFV3" s="284"/>
      <c r="SFW3" s="284"/>
      <c r="SFX3" s="284"/>
      <c r="SFY3" s="284"/>
      <c r="SFZ3" s="284"/>
      <c r="SGA3" s="284"/>
      <c r="SGB3" s="284"/>
      <c r="SGC3" s="284"/>
      <c r="SGD3" s="284"/>
      <c r="SGE3" s="284"/>
      <c r="SGF3" s="284"/>
      <c r="SGG3" s="284"/>
      <c r="SGH3" s="284"/>
      <c r="SGI3" s="284"/>
      <c r="SGJ3" s="284"/>
      <c r="SGK3" s="284"/>
      <c r="SGL3" s="284"/>
      <c r="SGM3" s="284"/>
      <c r="SGN3" s="284"/>
      <c r="SGO3" s="284"/>
      <c r="SGP3" s="284"/>
      <c r="SGQ3" s="284"/>
      <c r="SGR3" s="284"/>
      <c r="SGS3" s="284"/>
      <c r="SGT3" s="284"/>
      <c r="SGU3" s="284"/>
      <c r="SGV3" s="284"/>
      <c r="SGW3" s="284"/>
      <c r="SGX3" s="284"/>
      <c r="SGY3" s="284"/>
      <c r="SGZ3" s="284"/>
      <c r="SHA3" s="284"/>
      <c r="SHB3" s="284"/>
      <c r="SHC3" s="284"/>
      <c r="SHD3" s="284"/>
      <c r="SHE3" s="284"/>
      <c r="SHF3" s="284"/>
      <c r="SHG3" s="284"/>
      <c r="SHH3" s="284"/>
      <c r="SHI3" s="284"/>
      <c r="SHJ3" s="284"/>
      <c r="SHK3" s="284"/>
      <c r="SHL3" s="284"/>
      <c r="SHM3" s="284"/>
      <c r="SHN3" s="284"/>
      <c r="SHO3" s="284"/>
      <c r="SHP3" s="284"/>
      <c r="SHQ3" s="284"/>
      <c r="SHR3" s="284"/>
      <c r="SHS3" s="284"/>
      <c r="SHT3" s="284"/>
      <c r="SHU3" s="284"/>
      <c r="SHV3" s="284"/>
      <c r="SHW3" s="284"/>
      <c r="SHX3" s="284"/>
      <c r="SHY3" s="284"/>
      <c r="SHZ3" s="284"/>
      <c r="SIA3" s="284"/>
      <c r="SIB3" s="284"/>
      <c r="SIC3" s="284"/>
      <c r="SID3" s="284"/>
      <c r="SIE3" s="284"/>
      <c r="SIF3" s="284"/>
      <c r="SIG3" s="284"/>
      <c r="SIH3" s="284"/>
      <c r="SII3" s="284"/>
      <c r="SIJ3" s="284"/>
      <c r="SIK3" s="284"/>
      <c r="SIL3" s="284"/>
      <c r="SIM3" s="284"/>
      <c r="SIN3" s="284"/>
      <c r="SIO3" s="284"/>
      <c r="SIP3" s="284"/>
      <c r="SIQ3" s="284"/>
      <c r="SIR3" s="284"/>
      <c r="SIS3" s="284"/>
      <c r="SIT3" s="284"/>
      <c r="SIU3" s="284"/>
      <c r="SIV3" s="284"/>
      <c r="SIW3" s="284"/>
      <c r="SIX3" s="284"/>
      <c r="SIY3" s="284"/>
      <c r="SIZ3" s="284"/>
      <c r="SJA3" s="284"/>
      <c r="SJB3" s="284"/>
      <c r="SJC3" s="284"/>
      <c r="SJD3" s="284"/>
      <c r="SJE3" s="284"/>
      <c r="SJF3" s="284"/>
      <c r="SJG3" s="284"/>
      <c r="SJH3" s="284"/>
      <c r="SJI3" s="284"/>
      <c r="SJJ3" s="284"/>
      <c r="SJK3" s="284"/>
      <c r="SJL3" s="284"/>
      <c r="SJM3" s="284"/>
      <c r="SJN3" s="284"/>
      <c r="SJO3" s="284"/>
      <c r="SJP3" s="284"/>
      <c r="SJQ3" s="284"/>
      <c r="SJR3" s="284"/>
      <c r="SJS3" s="284"/>
      <c r="SJT3" s="284"/>
      <c r="SJU3" s="284"/>
      <c r="SJV3" s="284"/>
      <c r="SJW3" s="284"/>
      <c r="SJX3" s="284"/>
      <c r="SJY3" s="284"/>
      <c r="SJZ3" s="284"/>
      <c r="SKA3" s="284"/>
      <c r="SKB3" s="284"/>
      <c r="SKC3" s="284"/>
      <c r="SKD3" s="284"/>
      <c r="SKE3" s="284"/>
      <c r="SKF3" s="284"/>
      <c r="SKG3" s="284"/>
      <c r="SKH3" s="284"/>
      <c r="SKI3" s="284"/>
      <c r="SKJ3" s="284"/>
      <c r="SKK3" s="284"/>
      <c r="SKL3" s="284"/>
      <c r="SKM3" s="284"/>
      <c r="SKN3" s="284"/>
      <c r="SKO3" s="284"/>
      <c r="SKP3" s="284"/>
      <c r="SKQ3" s="284"/>
      <c r="SKR3" s="284"/>
      <c r="SKS3" s="284"/>
      <c r="SKT3" s="284"/>
      <c r="SKU3" s="284"/>
      <c r="SKV3" s="284"/>
      <c r="SKW3" s="284"/>
      <c r="SKX3" s="284"/>
      <c r="SKY3" s="284"/>
      <c r="SKZ3" s="284"/>
      <c r="SLA3" s="284"/>
      <c r="SLB3" s="284"/>
      <c r="SLC3" s="284"/>
      <c r="SLD3" s="284"/>
      <c r="SLE3" s="284"/>
      <c r="SLF3" s="284"/>
      <c r="SLG3" s="284"/>
      <c r="SLH3" s="284"/>
      <c r="SLI3" s="284"/>
      <c r="SLJ3" s="284"/>
      <c r="SLK3" s="284"/>
      <c r="SLL3" s="284"/>
      <c r="SLM3" s="284"/>
      <c r="SLN3" s="284"/>
      <c r="SLO3" s="284"/>
      <c r="SLP3" s="284"/>
      <c r="SLQ3" s="284"/>
      <c r="SLR3" s="284"/>
      <c r="SLS3" s="284"/>
      <c r="SLT3" s="284"/>
      <c r="SLU3" s="284"/>
      <c r="SLV3" s="284"/>
      <c r="SLW3" s="284"/>
      <c r="SLX3" s="284"/>
      <c r="SLY3" s="284"/>
      <c r="SLZ3" s="284"/>
      <c r="SMA3" s="284"/>
      <c r="SMB3" s="284"/>
      <c r="SMC3" s="284"/>
      <c r="SMD3" s="284"/>
      <c r="SME3" s="284"/>
      <c r="SMF3" s="284"/>
      <c r="SMG3" s="284"/>
      <c r="SMH3" s="284"/>
      <c r="SMI3" s="284"/>
      <c r="SMJ3" s="284"/>
      <c r="SMK3" s="284"/>
      <c r="SML3" s="284"/>
      <c r="SMM3" s="284"/>
      <c r="SMN3" s="284"/>
      <c r="SMO3" s="284"/>
      <c r="SMP3" s="284"/>
      <c r="SMQ3" s="284"/>
      <c r="SMR3" s="284"/>
      <c r="SMS3" s="284"/>
      <c r="SMT3" s="284"/>
      <c r="SMU3" s="284"/>
      <c r="SMV3" s="284"/>
      <c r="SMW3" s="284"/>
      <c r="SMX3" s="284"/>
      <c r="SMY3" s="284"/>
      <c r="SMZ3" s="284"/>
      <c r="SNA3" s="284"/>
      <c r="SNB3" s="284"/>
      <c r="SNC3" s="284"/>
      <c r="SND3" s="284"/>
      <c r="SNE3" s="284"/>
      <c r="SNF3" s="284"/>
      <c r="SNG3" s="284"/>
      <c r="SNH3" s="284"/>
      <c r="SNI3" s="284"/>
      <c r="SNJ3" s="284"/>
      <c r="SNK3" s="284"/>
      <c r="SNL3" s="284"/>
      <c r="SNM3" s="284"/>
      <c r="SNN3" s="284"/>
      <c r="SNO3" s="284"/>
      <c r="SNP3" s="284"/>
      <c r="SNQ3" s="284"/>
      <c r="SNR3" s="284"/>
      <c r="SNS3" s="284"/>
      <c r="SNT3" s="284"/>
      <c r="SNU3" s="284"/>
      <c r="SNV3" s="284"/>
      <c r="SNW3" s="284"/>
      <c r="SNX3" s="284"/>
      <c r="SNY3" s="284"/>
      <c r="SNZ3" s="284"/>
      <c r="SOA3" s="284"/>
      <c r="SOB3" s="284"/>
      <c r="SOC3" s="284"/>
      <c r="SOD3" s="284"/>
      <c r="SOE3" s="284"/>
      <c r="SOF3" s="284"/>
      <c r="SOG3" s="284"/>
      <c r="SOH3" s="284"/>
      <c r="SOI3" s="284"/>
      <c r="SOJ3" s="284"/>
      <c r="SOK3" s="284"/>
      <c r="SOL3" s="284"/>
      <c r="SOM3" s="284"/>
      <c r="SON3" s="284"/>
      <c r="SOO3" s="284"/>
      <c r="SOP3" s="284"/>
      <c r="SOQ3" s="284"/>
      <c r="SOR3" s="284"/>
      <c r="SOS3" s="284"/>
      <c r="SOT3" s="284"/>
      <c r="SOU3" s="284"/>
      <c r="SOV3" s="284"/>
      <c r="SOW3" s="284"/>
      <c r="SOX3" s="284"/>
      <c r="SOY3" s="284"/>
      <c r="SOZ3" s="284"/>
      <c r="SPA3" s="284"/>
      <c r="SPB3" s="284"/>
      <c r="SPC3" s="284"/>
      <c r="SPD3" s="284"/>
      <c r="SPE3" s="284"/>
      <c r="SPF3" s="284"/>
      <c r="SPG3" s="284"/>
      <c r="SPH3" s="284"/>
      <c r="SPI3" s="284"/>
      <c r="SPJ3" s="284"/>
      <c r="SPK3" s="284"/>
      <c r="SPL3" s="284"/>
      <c r="SPM3" s="284"/>
      <c r="SPN3" s="284"/>
      <c r="SPO3" s="284"/>
      <c r="SPP3" s="284"/>
      <c r="SPQ3" s="284"/>
      <c r="SPR3" s="284"/>
      <c r="SPS3" s="284"/>
      <c r="SPT3" s="284"/>
      <c r="SPU3" s="284"/>
      <c r="SPV3" s="284"/>
      <c r="SPW3" s="284"/>
      <c r="SPX3" s="284"/>
      <c r="SPY3" s="284"/>
      <c r="SPZ3" s="284"/>
      <c r="SQA3" s="284"/>
      <c r="SQB3" s="284"/>
      <c r="SQC3" s="284"/>
      <c r="SQD3" s="284"/>
      <c r="SQE3" s="284"/>
      <c r="SQF3" s="284"/>
      <c r="SQG3" s="284"/>
      <c r="SQH3" s="284"/>
      <c r="SQI3" s="284"/>
      <c r="SQJ3" s="284"/>
      <c r="SQK3" s="284"/>
      <c r="SQL3" s="284"/>
      <c r="SQM3" s="284"/>
      <c r="SQN3" s="284"/>
      <c r="SQO3" s="284"/>
      <c r="SQP3" s="284"/>
      <c r="SQQ3" s="284"/>
      <c r="SQR3" s="284"/>
      <c r="SQS3" s="284"/>
      <c r="SQT3" s="284"/>
      <c r="SQU3" s="284"/>
      <c r="SQV3" s="284"/>
      <c r="SQW3" s="284"/>
      <c r="SQX3" s="284"/>
      <c r="SQY3" s="284"/>
      <c r="SQZ3" s="284"/>
      <c r="SRA3" s="284"/>
      <c r="SRB3" s="284"/>
      <c r="SRC3" s="284"/>
      <c r="SRD3" s="284"/>
      <c r="SRE3" s="284"/>
      <c r="SRF3" s="284"/>
      <c r="SRG3" s="284"/>
      <c r="SRH3" s="284"/>
      <c r="SRI3" s="284"/>
      <c r="SRJ3" s="284"/>
      <c r="SRK3" s="284"/>
      <c r="SRL3" s="284"/>
      <c r="SRM3" s="284"/>
      <c r="SRN3" s="284"/>
      <c r="SRO3" s="284"/>
      <c r="SRP3" s="284"/>
      <c r="SRQ3" s="284"/>
      <c r="SRR3" s="284"/>
      <c r="SRS3" s="284"/>
      <c r="SRT3" s="284"/>
      <c r="SRU3" s="284"/>
      <c r="SRV3" s="284"/>
      <c r="SRW3" s="284"/>
      <c r="SRX3" s="284"/>
      <c r="SRY3" s="284"/>
      <c r="SRZ3" s="284"/>
      <c r="SSA3" s="284"/>
      <c r="SSB3" s="284"/>
      <c r="SSC3" s="284"/>
      <c r="SSD3" s="284"/>
      <c r="SSE3" s="284"/>
      <c r="SSF3" s="284"/>
      <c r="SSG3" s="284"/>
      <c r="SSH3" s="284"/>
      <c r="SSI3" s="284"/>
      <c r="SSJ3" s="284"/>
      <c r="SSK3" s="284"/>
      <c r="SSL3" s="284"/>
      <c r="SSM3" s="284"/>
      <c r="SSN3" s="284"/>
      <c r="SSO3" s="284"/>
      <c r="SSP3" s="284"/>
      <c r="SSQ3" s="284"/>
      <c r="SSR3" s="284"/>
      <c r="SSS3" s="284"/>
      <c r="SST3" s="284"/>
      <c r="SSU3" s="284"/>
      <c r="SSV3" s="284"/>
      <c r="SSW3" s="284"/>
      <c r="SSX3" s="284"/>
      <c r="SSY3" s="284"/>
      <c r="SSZ3" s="284"/>
      <c r="STA3" s="284"/>
      <c r="STB3" s="284"/>
      <c r="STC3" s="284"/>
      <c r="STD3" s="284"/>
      <c r="STE3" s="284"/>
      <c r="STF3" s="284"/>
      <c r="STG3" s="284"/>
      <c r="STH3" s="284"/>
      <c r="STI3" s="284"/>
      <c r="STJ3" s="284"/>
      <c r="STK3" s="284"/>
      <c r="STL3" s="284"/>
      <c r="STM3" s="284"/>
      <c r="STN3" s="284"/>
      <c r="STO3" s="284"/>
      <c r="STP3" s="284"/>
      <c r="STQ3" s="284"/>
      <c r="STR3" s="284"/>
      <c r="STS3" s="284"/>
      <c r="STT3" s="284"/>
      <c r="STU3" s="284"/>
      <c r="STV3" s="284"/>
      <c r="STW3" s="284"/>
      <c r="STX3" s="284"/>
      <c r="STY3" s="284"/>
      <c r="STZ3" s="284"/>
      <c r="SUA3" s="284"/>
      <c r="SUB3" s="284"/>
      <c r="SUC3" s="284"/>
      <c r="SUD3" s="284"/>
      <c r="SUE3" s="284"/>
      <c r="SUF3" s="284"/>
      <c r="SUG3" s="284"/>
      <c r="SUH3" s="284"/>
      <c r="SUI3" s="284"/>
      <c r="SUJ3" s="284"/>
      <c r="SUK3" s="284"/>
      <c r="SUL3" s="284"/>
      <c r="SUM3" s="284"/>
      <c r="SUN3" s="284"/>
      <c r="SUO3" s="284"/>
      <c r="SUP3" s="284"/>
      <c r="SUQ3" s="284"/>
      <c r="SUR3" s="284"/>
      <c r="SUS3" s="284"/>
      <c r="SUT3" s="284"/>
      <c r="SUU3" s="284"/>
      <c r="SUV3" s="284"/>
      <c r="SUW3" s="284"/>
      <c r="SUX3" s="284"/>
      <c r="SUY3" s="284"/>
      <c r="SUZ3" s="284"/>
      <c r="SVA3" s="284"/>
      <c r="SVB3" s="284"/>
      <c r="SVC3" s="284"/>
      <c r="SVD3" s="284"/>
      <c r="SVE3" s="284"/>
      <c r="SVF3" s="284"/>
      <c r="SVG3" s="284"/>
      <c r="SVH3" s="284"/>
      <c r="SVI3" s="284"/>
      <c r="SVJ3" s="284"/>
      <c r="SVK3" s="284"/>
      <c r="SVL3" s="284"/>
      <c r="SVM3" s="284"/>
      <c r="SVN3" s="284"/>
      <c r="SVO3" s="284"/>
      <c r="SVP3" s="284"/>
      <c r="SVQ3" s="284"/>
      <c r="SVR3" s="284"/>
      <c r="SVS3" s="284"/>
      <c r="SVT3" s="284"/>
      <c r="SVU3" s="284"/>
      <c r="SVV3" s="284"/>
      <c r="SVW3" s="284"/>
      <c r="SVX3" s="284"/>
      <c r="SVY3" s="284"/>
      <c r="SVZ3" s="284"/>
      <c r="SWA3" s="284"/>
      <c r="SWB3" s="284"/>
      <c r="SWC3" s="284"/>
      <c r="SWD3" s="284"/>
      <c r="SWE3" s="284"/>
      <c r="SWF3" s="284"/>
      <c r="SWG3" s="284"/>
      <c r="SWH3" s="284"/>
      <c r="SWI3" s="284"/>
      <c r="SWJ3" s="284"/>
      <c r="SWK3" s="284"/>
      <c r="SWL3" s="284"/>
      <c r="SWM3" s="284"/>
      <c r="SWN3" s="284"/>
      <c r="SWO3" s="284"/>
      <c r="SWP3" s="284"/>
      <c r="SWQ3" s="284"/>
      <c r="SWR3" s="284"/>
      <c r="SWS3" s="284"/>
      <c r="SWT3" s="284"/>
      <c r="SWU3" s="284"/>
      <c r="SWV3" s="284"/>
      <c r="SWW3" s="284"/>
      <c r="SWX3" s="284"/>
      <c r="SWY3" s="284"/>
      <c r="SWZ3" s="284"/>
      <c r="SXA3" s="284"/>
      <c r="SXB3" s="284"/>
      <c r="SXC3" s="284"/>
      <c r="SXD3" s="284"/>
      <c r="SXE3" s="284"/>
      <c r="SXF3" s="284"/>
      <c r="SXG3" s="284"/>
      <c r="SXH3" s="284"/>
      <c r="SXI3" s="284"/>
      <c r="SXJ3" s="284"/>
      <c r="SXK3" s="284"/>
      <c r="SXL3" s="284"/>
      <c r="SXM3" s="284"/>
      <c r="SXN3" s="284"/>
      <c r="SXO3" s="284"/>
      <c r="SXP3" s="284"/>
      <c r="SXQ3" s="284"/>
      <c r="SXR3" s="284"/>
      <c r="SXS3" s="284"/>
      <c r="SXT3" s="284"/>
      <c r="SXU3" s="284"/>
      <c r="SXV3" s="284"/>
      <c r="SXW3" s="284"/>
      <c r="SXX3" s="284"/>
      <c r="SXY3" s="284"/>
      <c r="SXZ3" s="284"/>
      <c r="SYA3" s="284"/>
      <c r="SYB3" s="284"/>
      <c r="SYC3" s="284"/>
      <c r="SYD3" s="284"/>
      <c r="SYE3" s="284"/>
      <c r="SYF3" s="284"/>
      <c r="SYG3" s="284"/>
      <c r="SYH3" s="284"/>
      <c r="SYI3" s="284"/>
      <c r="SYJ3" s="284"/>
      <c r="SYK3" s="284"/>
      <c r="SYL3" s="284"/>
      <c r="SYM3" s="284"/>
      <c r="SYN3" s="284"/>
      <c r="SYO3" s="284"/>
      <c r="SYP3" s="284"/>
      <c r="SYQ3" s="284"/>
      <c r="SYR3" s="284"/>
      <c r="SYS3" s="284"/>
      <c r="SYT3" s="284"/>
      <c r="SYU3" s="284"/>
      <c r="SYV3" s="284"/>
      <c r="SYW3" s="284"/>
      <c r="SYX3" s="284"/>
      <c r="SYY3" s="284"/>
      <c r="SYZ3" s="284"/>
      <c r="SZA3" s="284"/>
      <c r="SZB3" s="284"/>
      <c r="SZC3" s="284"/>
      <c r="SZD3" s="284"/>
      <c r="SZE3" s="284"/>
      <c r="SZF3" s="284"/>
      <c r="SZG3" s="284"/>
      <c r="SZH3" s="284"/>
      <c r="SZI3" s="284"/>
      <c r="SZJ3" s="284"/>
      <c r="SZK3" s="284"/>
      <c r="SZL3" s="284"/>
      <c r="SZM3" s="284"/>
      <c r="SZN3" s="284"/>
      <c r="SZO3" s="284"/>
      <c r="SZP3" s="284"/>
      <c r="SZQ3" s="284"/>
      <c r="SZR3" s="284"/>
      <c r="SZS3" s="284"/>
      <c r="SZT3" s="284"/>
      <c r="SZU3" s="284"/>
      <c r="SZV3" s="284"/>
      <c r="SZW3" s="284"/>
      <c r="SZX3" s="284"/>
      <c r="SZY3" s="284"/>
      <c r="SZZ3" s="284"/>
      <c r="TAA3" s="284"/>
      <c r="TAB3" s="284"/>
      <c r="TAC3" s="284"/>
      <c r="TAD3" s="284"/>
      <c r="TAE3" s="284"/>
      <c r="TAF3" s="284"/>
      <c r="TAG3" s="284"/>
      <c r="TAH3" s="284"/>
      <c r="TAI3" s="284"/>
      <c r="TAJ3" s="284"/>
      <c r="TAK3" s="284"/>
      <c r="TAL3" s="284"/>
      <c r="TAM3" s="284"/>
      <c r="TAN3" s="284"/>
      <c r="TAO3" s="284"/>
      <c r="TAP3" s="284"/>
      <c r="TAQ3" s="284"/>
      <c r="TAR3" s="284"/>
      <c r="TAS3" s="284"/>
      <c r="TAT3" s="284"/>
      <c r="TAU3" s="284"/>
      <c r="TAV3" s="284"/>
      <c r="TAW3" s="284"/>
      <c r="TAX3" s="284"/>
      <c r="TAY3" s="284"/>
      <c r="TAZ3" s="284"/>
      <c r="TBA3" s="284"/>
      <c r="TBB3" s="284"/>
      <c r="TBC3" s="284"/>
      <c r="TBD3" s="284"/>
      <c r="TBE3" s="284"/>
      <c r="TBF3" s="284"/>
      <c r="TBG3" s="284"/>
      <c r="TBH3" s="284"/>
      <c r="TBI3" s="284"/>
      <c r="TBJ3" s="284"/>
      <c r="TBK3" s="284"/>
      <c r="TBL3" s="284"/>
      <c r="TBM3" s="284"/>
      <c r="TBN3" s="284"/>
      <c r="TBO3" s="284"/>
      <c r="TBP3" s="284"/>
      <c r="TBQ3" s="284"/>
      <c r="TBR3" s="284"/>
      <c r="TBS3" s="284"/>
      <c r="TBT3" s="284"/>
      <c r="TBU3" s="284"/>
      <c r="TBV3" s="284"/>
      <c r="TBW3" s="284"/>
      <c r="TBX3" s="284"/>
      <c r="TBY3" s="284"/>
      <c r="TBZ3" s="284"/>
      <c r="TCA3" s="284"/>
      <c r="TCB3" s="284"/>
      <c r="TCC3" s="284"/>
      <c r="TCD3" s="284"/>
      <c r="TCE3" s="284"/>
      <c r="TCF3" s="284"/>
      <c r="TCG3" s="284"/>
      <c r="TCH3" s="284"/>
      <c r="TCI3" s="284"/>
      <c r="TCJ3" s="284"/>
      <c r="TCK3" s="284"/>
      <c r="TCL3" s="284"/>
      <c r="TCM3" s="284"/>
      <c r="TCN3" s="284"/>
      <c r="TCO3" s="284"/>
      <c r="TCP3" s="284"/>
      <c r="TCQ3" s="284"/>
      <c r="TCR3" s="284"/>
      <c r="TCS3" s="284"/>
      <c r="TCT3" s="284"/>
      <c r="TCU3" s="284"/>
      <c r="TCV3" s="284"/>
      <c r="TCW3" s="284"/>
      <c r="TCX3" s="284"/>
      <c r="TCY3" s="284"/>
      <c r="TCZ3" s="284"/>
      <c r="TDA3" s="284"/>
      <c r="TDB3" s="284"/>
      <c r="TDC3" s="284"/>
      <c r="TDD3" s="284"/>
      <c r="TDE3" s="284"/>
      <c r="TDF3" s="284"/>
      <c r="TDG3" s="284"/>
      <c r="TDH3" s="284"/>
      <c r="TDI3" s="284"/>
      <c r="TDJ3" s="284"/>
      <c r="TDK3" s="284"/>
      <c r="TDL3" s="284"/>
      <c r="TDM3" s="284"/>
      <c r="TDN3" s="284"/>
      <c r="TDO3" s="284"/>
      <c r="TDP3" s="284"/>
      <c r="TDQ3" s="284"/>
      <c r="TDR3" s="284"/>
      <c r="TDS3" s="284"/>
      <c r="TDT3" s="284"/>
      <c r="TDU3" s="284"/>
      <c r="TDV3" s="284"/>
      <c r="TDW3" s="284"/>
      <c r="TDX3" s="284"/>
      <c r="TDY3" s="284"/>
      <c r="TDZ3" s="284"/>
      <c r="TEA3" s="284"/>
      <c r="TEB3" s="284"/>
      <c r="TEC3" s="284"/>
      <c r="TED3" s="284"/>
      <c r="TEE3" s="284"/>
      <c r="TEF3" s="284"/>
      <c r="TEG3" s="284"/>
      <c r="TEH3" s="284"/>
      <c r="TEI3" s="284"/>
      <c r="TEJ3" s="284"/>
      <c r="TEK3" s="284"/>
      <c r="TEL3" s="284"/>
      <c r="TEM3" s="284"/>
      <c r="TEN3" s="284"/>
      <c r="TEO3" s="284"/>
      <c r="TEP3" s="284"/>
      <c r="TEQ3" s="284"/>
      <c r="TER3" s="284"/>
      <c r="TES3" s="284"/>
      <c r="TET3" s="284"/>
      <c r="TEU3" s="284"/>
      <c r="TEV3" s="284"/>
      <c r="TEW3" s="284"/>
      <c r="TEX3" s="284"/>
      <c r="TEY3" s="284"/>
      <c r="TEZ3" s="284"/>
      <c r="TFA3" s="284"/>
      <c r="TFB3" s="284"/>
      <c r="TFC3" s="284"/>
      <c r="TFD3" s="284"/>
      <c r="TFE3" s="284"/>
      <c r="TFF3" s="284"/>
      <c r="TFG3" s="284"/>
      <c r="TFH3" s="284"/>
      <c r="TFI3" s="284"/>
      <c r="TFJ3" s="284"/>
      <c r="TFK3" s="284"/>
      <c r="TFL3" s="284"/>
      <c r="TFM3" s="284"/>
      <c r="TFN3" s="284"/>
      <c r="TFO3" s="284"/>
      <c r="TFP3" s="284"/>
      <c r="TFQ3" s="284"/>
      <c r="TFR3" s="284"/>
      <c r="TFS3" s="284"/>
      <c r="TFT3" s="284"/>
      <c r="TFU3" s="284"/>
      <c r="TFV3" s="284"/>
      <c r="TFW3" s="284"/>
      <c r="TFX3" s="284"/>
      <c r="TFY3" s="284"/>
      <c r="TFZ3" s="284"/>
      <c r="TGA3" s="284"/>
      <c r="TGB3" s="284"/>
      <c r="TGC3" s="284"/>
      <c r="TGD3" s="284"/>
      <c r="TGE3" s="284"/>
      <c r="TGF3" s="284"/>
      <c r="TGG3" s="284"/>
      <c r="TGH3" s="284"/>
      <c r="TGI3" s="284"/>
      <c r="TGJ3" s="284"/>
      <c r="TGK3" s="284"/>
      <c r="TGL3" s="284"/>
      <c r="TGM3" s="284"/>
      <c r="TGN3" s="284"/>
      <c r="TGO3" s="284"/>
      <c r="TGP3" s="284"/>
      <c r="TGQ3" s="284"/>
      <c r="TGR3" s="284"/>
      <c r="TGS3" s="284"/>
      <c r="TGT3" s="284"/>
      <c r="TGU3" s="284"/>
      <c r="TGV3" s="284"/>
      <c r="TGW3" s="284"/>
      <c r="TGX3" s="284"/>
      <c r="TGY3" s="284"/>
      <c r="TGZ3" s="284"/>
      <c r="THA3" s="284"/>
      <c r="THB3" s="284"/>
      <c r="THC3" s="284"/>
      <c r="THD3" s="284"/>
      <c r="THE3" s="284"/>
      <c r="THF3" s="284"/>
      <c r="THG3" s="284"/>
      <c r="THH3" s="284"/>
      <c r="THI3" s="284"/>
      <c r="THJ3" s="284"/>
      <c r="THK3" s="284"/>
      <c r="THL3" s="284"/>
      <c r="THM3" s="284"/>
      <c r="THN3" s="284"/>
      <c r="THO3" s="284"/>
      <c r="THP3" s="284"/>
      <c r="THQ3" s="284"/>
      <c r="THR3" s="284"/>
      <c r="THS3" s="284"/>
      <c r="THT3" s="284"/>
      <c r="THU3" s="284"/>
      <c r="THV3" s="284"/>
      <c r="THW3" s="284"/>
      <c r="THX3" s="284"/>
      <c r="THY3" s="284"/>
      <c r="THZ3" s="284"/>
      <c r="TIA3" s="284"/>
      <c r="TIB3" s="284"/>
      <c r="TIC3" s="284"/>
      <c r="TID3" s="284"/>
      <c r="TIE3" s="284"/>
      <c r="TIF3" s="284"/>
      <c r="TIG3" s="284"/>
      <c r="TIH3" s="284"/>
      <c r="TII3" s="284"/>
      <c r="TIJ3" s="284"/>
      <c r="TIK3" s="284"/>
      <c r="TIL3" s="284"/>
      <c r="TIM3" s="284"/>
      <c r="TIN3" s="284"/>
      <c r="TIO3" s="284"/>
      <c r="TIP3" s="284"/>
      <c r="TIQ3" s="284"/>
      <c r="TIR3" s="284"/>
      <c r="TIS3" s="284"/>
      <c r="TIT3" s="284"/>
      <c r="TIU3" s="284"/>
      <c r="TIV3" s="284"/>
      <c r="TIW3" s="284"/>
      <c r="TIX3" s="284"/>
      <c r="TIY3" s="284"/>
      <c r="TIZ3" s="284"/>
      <c r="TJA3" s="284"/>
      <c r="TJB3" s="284"/>
      <c r="TJC3" s="284"/>
      <c r="TJD3" s="284"/>
      <c r="TJE3" s="284"/>
      <c r="TJF3" s="284"/>
      <c r="TJG3" s="284"/>
      <c r="TJH3" s="284"/>
      <c r="TJI3" s="284"/>
      <c r="TJJ3" s="284"/>
      <c r="TJK3" s="284"/>
      <c r="TJL3" s="284"/>
      <c r="TJM3" s="284"/>
      <c r="TJN3" s="284"/>
      <c r="TJO3" s="284"/>
      <c r="TJP3" s="284"/>
      <c r="TJQ3" s="284"/>
      <c r="TJR3" s="284"/>
      <c r="TJS3" s="284"/>
      <c r="TJT3" s="284"/>
      <c r="TJU3" s="284"/>
      <c r="TJV3" s="284"/>
      <c r="TJW3" s="284"/>
      <c r="TJX3" s="284"/>
      <c r="TJY3" s="284"/>
      <c r="TJZ3" s="284"/>
      <c r="TKA3" s="284"/>
      <c r="TKB3" s="284"/>
      <c r="TKC3" s="284"/>
      <c r="TKD3" s="284"/>
      <c r="TKE3" s="284"/>
      <c r="TKF3" s="284"/>
      <c r="TKG3" s="284"/>
      <c r="TKH3" s="284"/>
      <c r="TKI3" s="284"/>
      <c r="TKJ3" s="284"/>
      <c r="TKK3" s="284"/>
      <c r="TKL3" s="284"/>
      <c r="TKM3" s="284"/>
      <c r="TKN3" s="284"/>
      <c r="TKO3" s="284"/>
      <c r="TKP3" s="284"/>
      <c r="TKQ3" s="284"/>
      <c r="TKR3" s="284"/>
      <c r="TKS3" s="284"/>
      <c r="TKT3" s="284"/>
      <c r="TKU3" s="284"/>
      <c r="TKV3" s="284"/>
      <c r="TKW3" s="284"/>
      <c r="TKX3" s="284"/>
      <c r="TKY3" s="284"/>
      <c r="TKZ3" s="284"/>
      <c r="TLA3" s="284"/>
      <c r="TLB3" s="284"/>
      <c r="TLC3" s="284"/>
      <c r="TLD3" s="284"/>
      <c r="TLE3" s="284"/>
      <c r="TLF3" s="284"/>
      <c r="TLG3" s="284"/>
      <c r="TLH3" s="284"/>
      <c r="TLI3" s="284"/>
      <c r="TLJ3" s="284"/>
      <c r="TLK3" s="284"/>
      <c r="TLL3" s="284"/>
      <c r="TLM3" s="284"/>
      <c r="TLN3" s="284"/>
      <c r="TLO3" s="284"/>
      <c r="TLP3" s="284"/>
      <c r="TLQ3" s="284"/>
      <c r="TLR3" s="284"/>
      <c r="TLS3" s="284"/>
      <c r="TLT3" s="284"/>
      <c r="TLU3" s="284"/>
      <c r="TLV3" s="284"/>
      <c r="TLW3" s="284"/>
      <c r="TLX3" s="284"/>
      <c r="TLY3" s="284"/>
      <c r="TLZ3" s="284"/>
      <c r="TMA3" s="284"/>
      <c r="TMB3" s="284"/>
      <c r="TMC3" s="284"/>
      <c r="TMD3" s="284"/>
      <c r="TME3" s="284"/>
      <c r="TMF3" s="284"/>
      <c r="TMG3" s="284"/>
      <c r="TMH3" s="284"/>
      <c r="TMI3" s="284"/>
      <c r="TMJ3" s="284"/>
      <c r="TMK3" s="284"/>
      <c r="TML3" s="284"/>
      <c r="TMM3" s="284"/>
      <c r="TMN3" s="284"/>
      <c r="TMO3" s="284"/>
      <c r="TMP3" s="284"/>
      <c r="TMQ3" s="284"/>
      <c r="TMR3" s="284"/>
      <c r="TMS3" s="284"/>
      <c r="TMT3" s="284"/>
      <c r="TMU3" s="284"/>
      <c r="TMV3" s="284"/>
      <c r="TMW3" s="284"/>
      <c r="TMX3" s="284"/>
      <c r="TMY3" s="284"/>
      <c r="TMZ3" s="284"/>
      <c r="TNA3" s="284"/>
      <c r="TNB3" s="284"/>
      <c r="TNC3" s="284"/>
      <c r="TND3" s="284"/>
      <c r="TNE3" s="284"/>
      <c r="TNF3" s="284"/>
      <c r="TNG3" s="284"/>
      <c r="TNH3" s="284"/>
      <c r="TNI3" s="284"/>
      <c r="TNJ3" s="284"/>
      <c r="TNK3" s="284"/>
      <c r="TNL3" s="284"/>
      <c r="TNM3" s="284"/>
      <c r="TNN3" s="284"/>
      <c r="TNO3" s="284"/>
      <c r="TNP3" s="284"/>
      <c r="TNQ3" s="284"/>
      <c r="TNR3" s="284"/>
      <c r="TNS3" s="284"/>
      <c r="TNT3" s="284"/>
      <c r="TNU3" s="284"/>
      <c r="TNV3" s="284"/>
      <c r="TNW3" s="284"/>
      <c r="TNX3" s="284"/>
      <c r="TNY3" s="284"/>
      <c r="TNZ3" s="284"/>
      <c r="TOA3" s="284"/>
      <c r="TOB3" s="284"/>
      <c r="TOC3" s="284"/>
      <c r="TOD3" s="284"/>
      <c r="TOE3" s="284"/>
      <c r="TOF3" s="284"/>
      <c r="TOG3" s="284"/>
      <c r="TOH3" s="284"/>
      <c r="TOI3" s="284"/>
      <c r="TOJ3" s="284"/>
      <c r="TOK3" s="284"/>
      <c r="TOL3" s="284"/>
      <c r="TOM3" s="284"/>
      <c r="TON3" s="284"/>
      <c r="TOO3" s="284"/>
      <c r="TOP3" s="284"/>
      <c r="TOQ3" s="284"/>
      <c r="TOR3" s="284"/>
      <c r="TOS3" s="284"/>
      <c r="TOT3" s="284"/>
      <c r="TOU3" s="284"/>
      <c r="TOV3" s="284"/>
      <c r="TOW3" s="284"/>
      <c r="TOX3" s="284"/>
      <c r="TOY3" s="284"/>
      <c r="TOZ3" s="284"/>
      <c r="TPA3" s="284"/>
      <c r="TPB3" s="284"/>
      <c r="TPC3" s="284"/>
      <c r="TPD3" s="284"/>
      <c r="TPE3" s="284"/>
      <c r="TPF3" s="284"/>
      <c r="TPG3" s="284"/>
      <c r="TPH3" s="284"/>
      <c r="TPI3" s="284"/>
      <c r="TPJ3" s="284"/>
      <c r="TPK3" s="284"/>
      <c r="TPL3" s="284"/>
      <c r="TPM3" s="284"/>
      <c r="TPN3" s="284"/>
      <c r="TPO3" s="284"/>
      <c r="TPP3" s="284"/>
      <c r="TPQ3" s="284"/>
      <c r="TPR3" s="284"/>
      <c r="TPS3" s="284"/>
      <c r="TPT3" s="284"/>
      <c r="TPU3" s="284"/>
      <c r="TPV3" s="284"/>
      <c r="TPW3" s="284"/>
      <c r="TPX3" s="284"/>
      <c r="TPY3" s="284"/>
      <c r="TPZ3" s="284"/>
      <c r="TQA3" s="284"/>
      <c r="TQB3" s="284"/>
      <c r="TQC3" s="284"/>
      <c r="TQD3" s="284"/>
      <c r="TQE3" s="284"/>
      <c r="TQF3" s="284"/>
      <c r="TQG3" s="284"/>
      <c r="TQH3" s="284"/>
      <c r="TQI3" s="284"/>
      <c r="TQJ3" s="284"/>
      <c r="TQK3" s="284"/>
      <c r="TQL3" s="284"/>
      <c r="TQM3" s="284"/>
      <c r="TQN3" s="284"/>
      <c r="TQO3" s="284"/>
      <c r="TQP3" s="284"/>
      <c r="TQQ3" s="284"/>
      <c r="TQR3" s="284"/>
      <c r="TQS3" s="284"/>
      <c r="TQT3" s="284"/>
      <c r="TQU3" s="284"/>
      <c r="TQV3" s="284"/>
      <c r="TQW3" s="284"/>
      <c r="TQX3" s="284"/>
      <c r="TQY3" s="284"/>
      <c r="TQZ3" s="284"/>
      <c r="TRA3" s="284"/>
      <c r="TRB3" s="284"/>
      <c r="TRC3" s="284"/>
      <c r="TRD3" s="284"/>
      <c r="TRE3" s="284"/>
      <c r="TRF3" s="284"/>
      <c r="TRG3" s="284"/>
      <c r="TRH3" s="284"/>
      <c r="TRI3" s="284"/>
      <c r="TRJ3" s="284"/>
      <c r="TRK3" s="284"/>
      <c r="TRL3" s="284"/>
      <c r="TRM3" s="284"/>
      <c r="TRN3" s="284"/>
      <c r="TRO3" s="284"/>
      <c r="TRP3" s="284"/>
      <c r="TRQ3" s="284"/>
      <c r="TRR3" s="284"/>
      <c r="TRS3" s="284"/>
      <c r="TRT3" s="284"/>
      <c r="TRU3" s="284"/>
      <c r="TRV3" s="284"/>
      <c r="TRW3" s="284"/>
      <c r="TRX3" s="284"/>
      <c r="TRY3" s="284"/>
      <c r="TRZ3" s="284"/>
      <c r="TSA3" s="284"/>
      <c r="TSB3" s="284"/>
      <c r="TSC3" s="284"/>
      <c r="TSD3" s="284"/>
      <c r="TSE3" s="284"/>
      <c r="TSF3" s="284"/>
      <c r="TSG3" s="284"/>
      <c r="TSH3" s="284"/>
      <c r="TSI3" s="284"/>
      <c r="TSJ3" s="284"/>
      <c r="TSK3" s="284"/>
      <c r="TSL3" s="284"/>
      <c r="TSM3" s="284"/>
      <c r="TSN3" s="284"/>
      <c r="TSO3" s="284"/>
      <c r="TSP3" s="284"/>
      <c r="TSQ3" s="284"/>
      <c r="TSR3" s="284"/>
      <c r="TSS3" s="284"/>
      <c r="TST3" s="284"/>
      <c r="TSU3" s="284"/>
      <c r="TSV3" s="284"/>
      <c r="TSW3" s="284"/>
      <c r="TSX3" s="284"/>
      <c r="TSY3" s="284"/>
      <c r="TSZ3" s="284"/>
      <c r="TTA3" s="284"/>
      <c r="TTB3" s="284"/>
      <c r="TTC3" s="284"/>
      <c r="TTD3" s="284"/>
      <c r="TTE3" s="284"/>
      <c r="TTF3" s="284"/>
      <c r="TTG3" s="284"/>
      <c r="TTH3" s="284"/>
      <c r="TTI3" s="284"/>
      <c r="TTJ3" s="284"/>
      <c r="TTK3" s="284"/>
      <c r="TTL3" s="284"/>
      <c r="TTM3" s="284"/>
      <c r="TTN3" s="284"/>
      <c r="TTO3" s="284"/>
      <c r="TTP3" s="284"/>
      <c r="TTQ3" s="284"/>
      <c r="TTR3" s="284"/>
      <c r="TTS3" s="284"/>
      <c r="TTT3" s="284"/>
      <c r="TTU3" s="284"/>
      <c r="TTV3" s="284"/>
      <c r="TTW3" s="284"/>
      <c r="TTX3" s="284"/>
      <c r="TTY3" s="284"/>
      <c r="TTZ3" s="284"/>
      <c r="TUA3" s="284"/>
      <c r="TUB3" s="284"/>
      <c r="TUC3" s="284"/>
      <c r="TUD3" s="284"/>
      <c r="TUE3" s="284"/>
      <c r="TUF3" s="284"/>
      <c r="TUG3" s="284"/>
      <c r="TUH3" s="284"/>
      <c r="TUI3" s="284"/>
      <c r="TUJ3" s="284"/>
      <c r="TUK3" s="284"/>
      <c r="TUL3" s="284"/>
      <c r="TUM3" s="284"/>
      <c r="TUN3" s="284"/>
      <c r="TUO3" s="284"/>
      <c r="TUP3" s="284"/>
      <c r="TUQ3" s="284"/>
      <c r="TUR3" s="284"/>
      <c r="TUS3" s="284"/>
      <c r="TUT3" s="284"/>
      <c r="TUU3" s="284"/>
      <c r="TUV3" s="284"/>
      <c r="TUW3" s="284"/>
      <c r="TUX3" s="284"/>
      <c r="TUY3" s="284"/>
      <c r="TUZ3" s="284"/>
      <c r="TVA3" s="284"/>
      <c r="TVB3" s="284"/>
      <c r="TVC3" s="284"/>
      <c r="TVD3" s="284"/>
      <c r="TVE3" s="284"/>
      <c r="TVF3" s="284"/>
      <c r="TVG3" s="284"/>
      <c r="TVH3" s="284"/>
      <c r="TVI3" s="284"/>
      <c r="TVJ3" s="284"/>
      <c r="TVK3" s="284"/>
      <c r="TVL3" s="284"/>
      <c r="TVM3" s="284"/>
      <c r="TVN3" s="284"/>
      <c r="TVO3" s="284"/>
      <c r="TVP3" s="284"/>
      <c r="TVQ3" s="284"/>
      <c r="TVR3" s="284"/>
      <c r="TVS3" s="284"/>
      <c r="TVT3" s="284"/>
      <c r="TVU3" s="284"/>
      <c r="TVV3" s="284"/>
      <c r="TVW3" s="284"/>
      <c r="TVX3" s="284"/>
      <c r="TVY3" s="284"/>
      <c r="TVZ3" s="284"/>
      <c r="TWA3" s="284"/>
      <c r="TWB3" s="284"/>
      <c r="TWC3" s="284"/>
      <c r="TWD3" s="284"/>
      <c r="TWE3" s="284"/>
      <c r="TWF3" s="284"/>
      <c r="TWG3" s="284"/>
      <c r="TWH3" s="284"/>
      <c r="TWI3" s="284"/>
      <c r="TWJ3" s="284"/>
      <c r="TWK3" s="284"/>
      <c r="TWL3" s="284"/>
      <c r="TWM3" s="284"/>
      <c r="TWN3" s="284"/>
      <c r="TWO3" s="284"/>
      <c r="TWP3" s="284"/>
      <c r="TWQ3" s="284"/>
      <c r="TWR3" s="284"/>
      <c r="TWS3" s="284"/>
      <c r="TWT3" s="284"/>
      <c r="TWU3" s="284"/>
      <c r="TWV3" s="284"/>
      <c r="TWW3" s="284"/>
      <c r="TWX3" s="284"/>
      <c r="TWY3" s="284"/>
      <c r="TWZ3" s="284"/>
      <c r="TXA3" s="284"/>
      <c r="TXB3" s="284"/>
      <c r="TXC3" s="284"/>
      <c r="TXD3" s="284"/>
      <c r="TXE3" s="284"/>
      <c r="TXF3" s="284"/>
      <c r="TXG3" s="284"/>
      <c r="TXH3" s="284"/>
      <c r="TXI3" s="284"/>
      <c r="TXJ3" s="284"/>
      <c r="TXK3" s="284"/>
      <c r="TXL3" s="284"/>
      <c r="TXM3" s="284"/>
      <c r="TXN3" s="284"/>
      <c r="TXO3" s="284"/>
      <c r="TXP3" s="284"/>
      <c r="TXQ3" s="284"/>
      <c r="TXR3" s="284"/>
      <c r="TXS3" s="284"/>
      <c r="TXT3" s="284"/>
      <c r="TXU3" s="284"/>
      <c r="TXV3" s="284"/>
      <c r="TXW3" s="284"/>
      <c r="TXX3" s="284"/>
      <c r="TXY3" s="284"/>
      <c r="TXZ3" s="284"/>
      <c r="TYA3" s="284"/>
      <c r="TYB3" s="284"/>
      <c r="TYC3" s="284"/>
      <c r="TYD3" s="284"/>
      <c r="TYE3" s="284"/>
      <c r="TYF3" s="284"/>
      <c r="TYG3" s="284"/>
      <c r="TYH3" s="284"/>
      <c r="TYI3" s="284"/>
      <c r="TYJ3" s="284"/>
      <c r="TYK3" s="284"/>
      <c r="TYL3" s="284"/>
      <c r="TYM3" s="284"/>
      <c r="TYN3" s="284"/>
      <c r="TYO3" s="284"/>
      <c r="TYP3" s="284"/>
      <c r="TYQ3" s="284"/>
      <c r="TYR3" s="284"/>
      <c r="TYS3" s="284"/>
      <c r="TYT3" s="284"/>
      <c r="TYU3" s="284"/>
      <c r="TYV3" s="284"/>
      <c r="TYW3" s="284"/>
      <c r="TYX3" s="284"/>
      <c r="TYY3" s="284"/>
      <c r="TYZ3" s="284"/>
      <c r="TZA3" s="284"/>
      <c r="TZB3" s="284"/>
      <c r="TZC3" s="284"/>
      <c r="TZD3" s="284"/>
      <c r="TZE3" s="284"/>
      <c r="TZF3" s="284"/>
      <c r="TZG3" s="284"/>
      <c r="TZH3" s="284"/>
      <c r="TZI3" s="284"/>
      <c r="TZJ3" s="284"/>
      <c r="TZK3" s="284"/>
      <c r="TZL3" s="284"/>
      <c r="TZM3" s="284"/>
      <c r="TZN3" s="284"/>
      <c r="TZO3" s="284"/>
      <c r="TZP3" s="284"/>
      <c r="TZQ3" s="284"/>
      <c r="TZR3" s="284"/>
      <c r="TZS3" s="284"/>
      <c r="TZT3" s="284"/>
      <c r="TZU3" s="284"/>
      <c r="TZV3" s="284"/>
      <c r="TZW3" s="284"/>
      <c r="TZX3" s="284"/>
      <c r="TZY3" s="284"/>
      <c r="TZZ3" s="284"/>
      <c r="UAA3" s="284"/>
      <c r="UAB3" s="284"/>
      <c r="UAC3" s="284"/>
      <c r="UAD3" s="284"/>
      <c r="UAE3" s="284"/>
      <c r="UAF3" s="284"/>
      <c r="UAG3" s="284"/>
      <c r="UAH3" s="284"/>
      <c r="UAI3" s="284"/>
      <c r="UAJ3" s="284"/>
      <c r="UAK3" s="284"/>
      <c r="UAL3" s="284"/>
      <c r="UAM3" s="284"/>
      <c r="UAN3" s="284"/>
      <c r="UAO3" s="284"/>
      <c r="UAP3" s="284"/>
      <c r="UAQ3" s="284"/>
      <c r="UAR3" s="284"/>
      <c r="UAS3" s="284"/>
      <c r="UAT3" s="284"/>
      <c r="UAU3" s="284"/>
      <c r="UAV3" s="284"/>
      <c r="UAW3" s="284"/>
      <c r="UAX3" s="284"/>
      <c r="UAY3" s="284"/>
      <c r="UAZ3" s="284"/>
      <c r="UBA3" s="284"/>
      <c r="UBB3" s="284"/>
      <c r="UBC3" s="284"/>
      <c r="UBD3" s="284"/>
      <c r="UBE3" s="284"/>
      <c r="UBF3" s="284"/>
      <c r="UBG3" s="284"/>
      <c r="UBH3" s="284"/>
      <c r="UBI3" s="284"/>
      <c r="UBJ3" s="284"/>
      <c r="UBK3" s="284"/>
      <c r="UBL3" s="284"/>
      <c r="UBM3" s="284"/>
      <c r="UBN3" s="284"/>
      <c r="UBO3" s="284"/>
      <c r="UBP3" s="284"/>
      <c r="UBQ3" s="284"/>
      <c r="UBR3" s="284"/>
      <c r="UBS3" s="284"/>
      <c r="UBT3" s="284"/>
      <c r="UBU3" s="284"/>
      <c r="UBV3" s="284"/>
      <c r="UBW3" s="284"/>
      <c r="UBX3" s="284"/>
      <c r="UBY3" s="284"/>
      <c r="UBZ3" s="284"/>
      <c r="UCA3" s="284"/>
      <c r="UCB3" s="284"/>
      <c r="UCC3" s="284"/>
      <c r="UCD3" s="284"/>
      <c r="UCE3" s="284"/>
      <c r="UCF3" s="284"/>
      <c r="UCG3" s="284"/>
      <c r="UCH3" s="284"/>
      <c r="UCI3" s="284"/>
      <c r="UCJ3" s="284"/>
      <c r="UCK3" s="284"/>
      <c r="UCL3" s="284"/>
      <c r="UCM3" s="284"/>
      <c r="UCN3" s="284"/>
      <c r="UCO3" s="284"/>
      <c r="UCP3" s="284"/>
      <c r="UCQ3" s="284"/>
      <c r="UCR3" s="284"/>
      <c r="UCS3" s="284"/>
      <c r="UCT3" s="284"/>
      <c r="UCU3" s="284"/>
      <c r="UCV3" s="284"/>
      <c r="UCW3" s="284"/>
      <c r="UCX3" s="284"/>
      <c r="UCY3" s="284"/>
      <c r="UCZ3" s="284"/>
      <c r="UDA3" s="284"/>
      <c r="UDB3" s="284"/>
      <c r="UDC3" s="284"/>
      <c r="UDD3" s="284"/>
      <c r="UDE3" s="284"/>
      <c r="UDF3" s="284"/>
      <c r="UDG3" s="284"/>
      <c r="UDH3" s="284"/>
      <c r="UDI3" s="284"/>
      <c r="UDJ3" s="284"/>
      <c r="UDK3" s="284"/>
      <c r="UDL3" s="284"/>
      <c r="UDM3" s="284"/>
      <c r="UDN3" s="284"/>
      <c r="UDO3" s="284"/>
      <c r="UDP3" s="284"/>
      <c r="UDQ3" s="284"/>
      <c r="UDR3" s="284"/>
      <c r="UDS3" s="284"/>
      <c r="UDT3" s="284"/>
      <c r="UDU3" s="284"/>
      <c r="UDV3" s="284"/>
      <c r="UDW3" s="284"/>
      <c r="UDX3" s="284"/>
      <c r="UDY3" s="284"/>
      <c r="UDZ3" s="284"/>
      <c r="UEA3" s="284"/>
      <c r="UEB3" s="284"/>
      <c r="UEC3" s="284"/>
      <c r="UED3" s="284"/>
      <c r="UEE3" s="284"/>
      <c r="UEF3" s="284"/>
      <c r="UEG3" s="284"/>
      <c r="UEH3" s="284"/>
      <c r="UEI3" s="284"/>
      <c r="UEJ3" s="284"/>
      <c r="UEK3" s="284"/>
      <c r="UEL3" s="284"/>
      <c r="UEM3" s="284"/>
      <c r="UEN3" s="284"/>
      <c r="UEO3" s="284"/>
      <c r="UEP3" s="284"/>
      <c r="UEQ3" s="284"/>
      <c r="UER3" s="284"/>
      <c r="UES3" s="284"/>
      <c r="UET3" s="284"/>
      <c r="UEU3" s="284"/>
      <c r="UEV3" s="284"/>
      <c r="UEW3" s="284"/>
      <c r="UEX3" s="284"/>
      <c r="UEY3" s="284"/>
      <c r="UEZ3" s="284"/>
      <c r="UFA3" s="284"/>
      <c r="UFB3" s="284"/>
      <c r="UFC3" s="284"/>
      <c r="UFD3" s="284"/>
      <c r="UFE3" s="284"/>
      <c r="UFF3" s="284"/>
      <c r="UFG3" s="284"/>
      <c r="UFH3" s="284"/>
      <c r="UFI3" s="284"/>
      <c r="UFJ3" s="284"/>
      <c r="UFK3" s="284"/>
      <c r="UFL3" s="284"/>
      <c r="UFM3" s="284"/>
      <c r="UFN3" s="284"/>
      <c r="UFO3" s="284"/>
      <c r="UFP3" s="284"/>
      <c r="UFQ3" s="284"/>
      <c r="UFR3" s="284"/>
      <c r="UFS3" s="284"/>
      <c r="UFT3" s="284"/>
      <c r="UFU3" s="284"/>
      <c r="UFV3" s="284"/>
      <c r="UFW3" s="284"/>
      <c r="UFX3" s="284"/>
      <c r="UFY3" s="284"/>
      <c r="UFZ3" s="284"/>
      <c r="UGA3" s="284"/>
      <c r="UGB3" s="284"/>
      <c r="UGC3" s="284"/>
      <c r="UGD3" s="284"/>
      <c r="UGE3" s="284"/>
      <c r="UGF3" s="284"/>
      <c r="UGG3" s="284"/>
      <c r="UGH3" s="284"/>
      <c r="UGI3" s="284"/>
      <c r="UGJ3" s="284"/>
      <c r="UGK3" s="284"/>
      <c r="UGL3" s="284"/>
      <c r="UGM3" s="284"/>
      <c r="UGN3" s="284"/>
      <c r="UGO3" s="284"/>
      <c r="UGP3" s="284"/>
      <c r="UGQ3" s="284"/>
      <c r="UGR3" s="284"/>
      <c r="UGS3" s="284"/>
      <c r="UGT3" s="284"/>
      <c r="UGU3" s="284"/>
      <c r="UGV3" s="284"/>
      <c r="UGW3" s="284"/>
      <c r="UGX3" s="284"/>
      <c r="UGY3" s="284"/>
      <c r="UGZ3" s="284"/>
      <c r="UHA3" s="284"/>
      <c r="UHB3" s="284"/>
      <c r="UHC3" s="284"/>
      <c r="UHD3" s="284"/>
      <c r="UHE3" s="284"/>
      <c r="UHF3" s="284"/>
      <c r="UHG3" s="284"/>
      <c r="UHH3" s="284"/>
      <c r="UHI3" s="284"/>
      <c r="UHJ3" s="284"/>
      <c r="UHK3" s="284"/>
      <c r="UHL3" s="284"/>
      <c r="UHM3" s="284"/>
      <c r="UHN3" s="284"/>
      <c r="UHO3" s="284"/>
      <c r="UHP3" s="284"/>
      <c r="UHQ3" s="284"/>
      <c r="UHR3" s="284"/>
      <c r="UHS3" s="284"/>
      <c r="UHT3" s="284"/>
      <c r="UHU3" s="284"/>
      <c r="UHV3" s="284"/>
      <c r="UHW3" s="284"/>
      <c r="UHX3" s="284"/>
      <c r="UHY3" s="284"/>
      <c r="UHZ3" s="284"/>
      <c r="UIA3" s="284"/>
      <c r="UIB3" s="284"/>
      <c r="UIC3" s="284"/>
      <c r="UID3" s="284"/>
      <c r="UIE3" s="284"/>
      <c r="UIF3" s="284"/>
      <c r="UIG3" s="284"/>
      <c r="UIH3" s="284"/>
      <c r="UII3" s="284"/>
      <c r="UIJ3" s="284"/>
      <c r="UIK3" s="284"/>
      <c r="UIL3" s="284"/>
      <c r="UIM3" s="284"/>
      <c r="UIN3" s="284"/>
      <c r="UIO3" s="284"/>
      <c r="UIP3" s="284"/>
      <c r="UIQ3" s="284"/>
      <c r="UIR3" s="284"/>
      <c r="UIS3" s="284"/>
      <c r="UIT3" s="284"/>
      <c r="UIU3" s="284"/>
      <c r="UIV3" s="284"/>
      <c r="UIW3" s="284"/>
      <c r="UIX3" s="284"/>
      <c r="UIY3" s="284"/>
      <c r="UIZ3" s="284"/>
      <c r="UJA3" s="284"/>
      <c r="UJB3" s="284"/>
      <c r="UJC3" s="284"/>
      <c r="UJD3" s="284"/>
      <c r="UJE3" s="284"/>
      <c r="UJF3" s="284"/>
      <c r="UJG3" s="284"/>
      <c r="UJH3" s="284"/>
      <c r="UJI3" s="284"/>
      <c r="UJJ3" s="284"/>
      <c r="UJK3" s="284"/>
      <c r="UJL3" s="284"/>
      <c r="UJM3" s="284"/>
      <c r="UJN3" s="284"/>
      <c r="UJO3" s="284"/>
      <c r="UJP3" s="284"/>
      <c r="UJQ3" s="284"/>
      <c r="UJR3" s="284"/>
      <c r="UJS3" s="284"/>
      <c r="UJT3" s="284"/>
      <c r="UJU3" s="284"/>
      <c r="UJV3" s="284"/>
      <c r="UJW3" s="284"/>
      <c r="UJX3" s="284"/>
      <c r="UJY3" s="284"/>
      <c r="UJZ3" s="284"/>
      <c r="UKA3" s="284"/>
      <c r="UKB3" s="284"/>
      <c r="UKC3" s="284"/>
      <c r="UKD3" s="284"/>
      <c r="UKE3" s="284"/>
      <c r="UKF3" s="284"/>
      <c r="UKG3" s="284"/>
      <c r="UKH3" s="284"/>
      <c r="UKI3" s="284"/>
      <c r="UKJ3" s="284"/>
      <c r="UKK3" s="284"/>
      <c r="UKL3" s="284"/>
      <c r="UKM3" s="284"/>
      <c r="UKN3" s="284"/>
      <c r="UKO3" s="284"/>
      <c r="UKP3" s="284"/>
      <c r="UKQ3" s="284"/>
      <c r="UKR3" s="284"/>
      <c r="UKS3" s="284"/>
      <c r="UKT3" s="284"/>
      <c r="UKU3" s="284"/>
      <c r="UKV3" s="284"/>
      <c r="UKW3" s="284"/>
      <c r="UKX3" s="284"/>
      <c r="UKY3" s="284"/>
      <c r="UKZ3" s="284"/>
      <c r="ULA3" s="284"/>
      <c r="ULB3" s="284"/>
      <c r="ULC3" s="284"/>
      <c r="ULD3" s="284"/>
      <c r="ULE3" s="284"/>
      <c r="ULF3" s="284"/>
      <c r="ULG3" s="284"/>
      <c r="ULH3" s="284"/>
      <c r="ULI3" s="284"/>
      <c r="ULJ3" s="284"/>
      <c r="ULK3" s="284"/>
      <c r="ULL3" s="284"/>
      <c r="ULM3" s="284"/>
      <c r="ULN3" s="284"/>
      <c r="ULO3" s="284"/>
      <c r="ULP3" s="284"/>
      <c r="ULQ3" s="284"/>
      <c r="ULR3" s="284"/>
      <c r="ULS3" s="284"/>
      <c r="ULT3" s="284"/>
      <c r="ULU3" s="284"/>
      <c r="ULV3" s="284"/>
      <c r="ULW3" s="284"/>
      <c r="ULX3" s="284"/>
      <c r="ULY3" s="284"/>
      <c r="ULZ3" s="284"/>
      <c r="UMA3" s="284"/>
      <c r="UMB3" s="284"/>
      <c r="UMC3" s="284"/>
      <c r="UMD3" s="284"/>
      <c r="UME3" s="284"/>
      <c r="UMF3" s="284"/>
      <c r="UMG3" s="284"/>
      <c r="UMH3" s="284"/>
      <c r="UMI3" s="284"/>
      <c r="UMJ3" s="284"/>
      <c r="UMK3" s="284"/>
      <c r="UML3" s="284"/>
      <c r="UMM3" s="284"/>
      <c r="UMN3" s="284"/>
      <c r="UMO3" s="284"/>
      <c r="UMP3" s="284"/>
      <c r="UMQ3" s="284"/>
      <c r="UMR3" s="284"/>
      <c r="UMS3" s="284"/>
      <c r="UMT3" s="284"/>
      <c r="UMU3" s="284"/>
      <c r="UMV3" s="284"/>
      <c r="UMW3" s="284"/>
      <c r="UMX3" s="284"/>
      <c r="UMY3" s="284"/>
      <c r="UMZ3" s="284"/>
      <c r="UNA3" s="284"/>
      <c r="UNB3" s="284"/>
      <c r="UNC3" s="284"/>
      <c r="UND3" s="284"/>
      <c r="UNE3" s="284"/>
      <c r="UNF3" s="284"/>
      <c r="UNG3" s="284"/>
      <c r="UNH3" s="284"/>
      <c r="UNI3" s="284"/>
      <c r="UNJ3" s="284"/>
      <c r="UNK3" s="284"/>
      <c r="UNL3" s="284"/>
      <c r="UNM3" s="284"/>
      <c r="UNN3" s="284"/>
      <c r="UNO3" s="284"/>
      <c r="UNP3" s="284"/>
      <c r="UNQ3" s="284"/>
      <c r="UNR3" s="284"/>
      <c r="UNS3" s="284"/>
      <c r="UNT3" s="284"/>
      <c r="UNU3" s="284"/>
      <c r="UNV3" s="284"/>
      <c r="UNW3" s="284"/>
      <c r="UNX3" s="284"/>
      <c r="UNY3" s="284"/>
      <c r="UNZ3" s="284"/>
      <c r="UOA3" s="284"/>
      <c r="UOB3" s="284"/>
      <c r="UOC3" s="284"/>
      <c r="UOD3" s="284"/>
      <c r="UOE3" s="284"/>
      <c r="UOF3" s="284"/>
      <c r="UOG3" s="284"/>
      <c r="UOH3" s="284"/>
      <c r="UOI3" s="284"/>
      <c r="UOJ3" s="284"/>
      <c r="UOK3" s="284"/>
      <c r="UOL3" s="284"/>
      <c r="UOM3" s="284"/>
      <c r="UON3" s="284"/>
      <c r="UOO3" s="284"/>
      <c r="UOP3" s="284"/>
      <c r="UOQ3" s="284"/>
      <c r="UOR3" s="284"/>
      <c r="UOS3" s="284"/>
      <c r="UOT3" s="284"/>
      <c r="UOU3" s="284"/>
      <c r="UOV3" s="284"/>
      <c r="UOW3" s="284"/>
      <c r="UOX3" s="284"/>
      <c r="UOY3" s="284"/>
      <c r="UOZ3" s="284"/>
      <c r="UPA3" s="284"/>
      <c r="UPB3" s="284"/>
      <c r="UPC3" s="284"/>
      <c r="UPD3" s="284"/>
      <c r="UPE3" s="284"/>
      <c r="UPF3" s="284"/>
      <c r="UPG3" s="284"/>
      <c r="UPH3" s="284"/>
      <c r="UPI3" s="284"/>
      <c r="UPJ3" s="284"/>
      <c r="UPK3" s="284"/>
      <c r="UPL3" s="284"/>
      <c r="UPM3" s="284"/>
      <c r="UPN3" s="284"/>
      <c r="UPO3" s="284"/>
      <c r="UPP3" s="284"/>
      <c r="UPQ3" s="284"/>
      <c r="UPR3" s="284"/>
      <c r="UPS3" s="284"/>
      <c r="UPT3" s="284"/>
      <c r="UPU3" s="284"/>
      <c r="UPV3" s="284"/>
      <c r="UPW3" s="284"/>
      <c r="UPX3" s="284"/>
      <c r="UPY3" s="284"/>
      <c r="UPZ3" s="284"/>
      <c r="UQA3" s="284"/>
      <c r="UQB3" s="284"/>
      <c r="UQC3" s="284"/>
      <c r="UQD3" s="284"/>
      <c r="UQE3" s="284"/>
      <c r="UQF3" s="284"/>
      <c r="UQG3" s="284"/>
      <c r="UQH3" s="284"/>
      <c r="UQI3" s="284"/>
      <c r="UQJ3" s="284"/>
      <c r="UQK3" s="284"/>
      <c r="UQL3" s="284"/>
      <c r="UQM3" s="284"/>
      <c r="UQN3" s="284"/>
      <c r="UQO3" s="284"/>
      <c r="UQP3" s="284"/>
      <c r="UQQ3" s="284"/>
      <c r="UQR3" s="284"/>
      <c r="UQS3" s="284"/>
      <c r="UQT3" s="284"/>
      <c r="UQU3" s="284"/>
      <c r="UQV3" s="284"/>
      <c r="UQW3" s="284"/>
      <c r="UQX3" s="284"/>
      <c r="UQY3" s="284"/>
      <c r="UQZ3" s="284"/>
      <c r="URA3" s="284"/>
      <c r="URB3" s="284"/>
      <c r="URC3" s="284"/>
      <c r="URD3" s="284"/>
      <c r="URE3" s="284"/>
      <c r="URF3" s="284"/>
      <c r="URG3" s="284"/>
      <c r="URH3" s="284"/>
      <c r="URI3" s="284"/>
      <c r="URJ3" s="284"/>
      <c r="URK3" s="284"/>
      <c r="URL3" s="284"/>
      <c r="URM3" s="284"/>
      <c r="URN3" s="284"/>
      <c r="URO3" s="284"/>
      <c r="URP3" s="284"/>
      <c r="URQ3" s="284"/>
      <c r="URR3" s="284"/>
      <c r="URS3" s="284"/>
      <c r="URT3" s="284"/>
      <c r="URU3" s="284"/>
      <c r="URV3" s="284"/>
      <c r="URW3" s="284"/>
      <c r="URX3" s="284"/>
      <c r="URY3" s="284"/>
      <c r="URZ3" s="284"/>
      <c r="USA3" s="284"/>
      <c r="USB3" s="284"/>
      <c r="USC3" s="284"/>
      <c r="USD3" s="284"/>
      <c r="USE3" s="284"/>
      <c r="USF3" s="284"/>
      <c r="USG3" s="284"/>
      <c r="USH3" s="284"/>
      <c r="USI3" s="284"/>
      <c r="USJ3" s="284"/>
      <c r="USK3" s="284"/>
      <c r="USL3" s="284"/>
      <c r="USM3" s="284"/>
      <c r="USN3" s="284"/>
      <c r="USO3" s="284"/>
      <c r="USP3" s="284"/>
      <c r="USQ3" s="284"/>
      <c r="USR3" s="284"/>
      <c r="USS3" s="284"/>
      <c r="UST3" s="284"/>
      <c r="USU3" s="284"/>
      <c r="USV3" s="284"/>
      <c r="USW3" s="284"/>
      <c r="USX3" s="284"/>
      <c r="USY3" s="284"/>
      <c r="USZ3" s="284"/>
      <c r="UTA3" s="284"/>
      <c r="UTB3" s="284"/>
      <c r="UTC3" s="284"/>
      <c r="UTD3" s="284"/>
      <c r="UTE3" s="284"/>
      <c r="UTF3" s="284"/>
      <c r="UTG3" s="284"/>
      <c r="UTH3" s="284"/>
      <c r="UTI3" s="284"/>
      <c r="UTJ3" s="284"/>
      <c r="UTK3" s="284"/>
      <c r="UTL3" s="284"/>
      <c r="UTM3" s="284"/>
      <c r="UTN3" s="284"/>
      <c r="UTO3" s="284"/>
      <c r="UTP3" s="284"/>
      <c r="UTQ3" s="284"/>
      <c r="UTR3" s="284"/>
      <c r="UTS3" s="284"/>
      <c r="UTT3" s="284"/>
      <c r="UTU3" s="284"/>
      <c r="UTV3" s="284"/>
      <c r="UTW3" s="284"/>
      <c r="UTX3" s="284"/>
      <c r="UTY3" s="284"/>
      <c r="UTZ3" s="284"/>
      <c r="UUA3" s="284"/>
      <c r="UUB3" s="284"/>
      <c r="UUC3" s="284"/>
      <c r="UUD3" s="284"/>
      <c r="UUE3" s="284"/>
      <c r="UUF3" s="284"/>
      <c r="UUG3" s="284"/>
      <c r="UUH3" s="284"/>
      <c r="UUI3" s="284"/>
      <c r="UUJ3" s="284"/>
      <c r="UUK3" s="284"/>
      <c r="UUL3" s="284"/>
      <c r="UUM3" s="284"/>
      <c r="UUN3" s="284"/>
      <c r="UUO3" s="284"/>
      <c r="UUP3" s="284"/>
      <c r="UUQ3" s="284"/>
      <c r="UUR3" s="284"/>
      <c r="UUS3" s="284"/>
      <c r="UUT3" s="284"/>
      <c r="UUU3" s="284"/>
      <c r="UUV3" s="284"/>
      <c r="UUW3" s="284"/>
      <c r="UUX3" s="284"/>
      <c r="UUY3" s="284"/>
      <c r="UUZ3" s="284"/>
      <c r="UVA3" s="284"/>
      <c r="UVB3" s="284"/>
      <c r="UVC3" s="284"/>
      <c r="UVD3" s="284"/>
      <c r="UVE3" s="284"/>
      <c r="UVF3" s="284"/>
      <c r="UVG3" s="284"/>
      <c r="UVH3" s="284"/>
      <c r="UVI3" s="284"/>
      <c r="UVJ3" s="284"/>
      <c r="UVK3" s="284"/>
      <c r="UVL3" s="284"/>
      <c r="UVM3" s="284"/>
      <c r="UVN3" s="284"/>
      <c r="UVO3" s="284"/>
      <c r="UVP3" s="284"/>
      <c r="UVQ3" s="284"/>
      <c r="UVR3" s="284"/>
      <c r="UVS3" s="284"/>
      <c r="UVT3" s="284"/>
      <c r="UVU3" s="284"/>
      <c r="UVV3" s="284"/>
      <c r="UVW3" s="284"/>
      <c r="UVX3" s="284"/>
      <c r="UVY3" s="284"/>
      <c r="UVZ3" s="284"/>
      <c r="UWA3" s="284"/>
      <c r="UWB3" s="284"/>
      <c r="UWC3" s="284"/>
      <c r="UWD3" s="284"/>
      <c r="UWE3" s="284"/>
      <c r="UWF3" s="284"/>
      <c r="UWG3" s="284"/>
      <c r="UWH3" s="284"/>
      <c r="UWI3" s="284"/>
      <c r="UWJ3" s="284"/>
      <c r="UWK3" s="284"/>
      <c r="UWL3" s="284"/>
      <c r="UWM3" s="284"/>
      <c r="UWN3" s="284"/>
      <c r="UWO3" s="284"/>
      <c r="UWP3" s="284"/>
      <c r="UWQ3" s="284"/>
      <c r="UWR3" s="284"/>
      <c r="UWS3" s="284"/>
      <c r="UWT3" s="284"/>
      <c r="UWU3" s="284"/>
      <c r="UWV3" s="284"/>
      <c r="UWW3" s="284"/>
      <c r="UWX3" s="284"/>
      <c r="UWY3" s="284"/>
      <c r="UWZ3" s="284"/>
      <c r="UXA3" s="284"/>
      <c r="UXB3" s="284"/>
      <c r="UXC3" s="284"/>
      <c r="UXD3" s="284"/>
      <c r="UXE3" s="284"/>
      <c r="UXF3" s="284"/>
      <c r="UXG3" s="284"/>
      <c r="UXH3" s="284"/>
      <c r="UXI3" s="284"/>
      <c r="UXJ3" s="284"/>
      <c r="UXK3" s="284"/>
      <c r="UXL3" s="284"/>
      <c r="UXM3" s="284"/>
      <c r="UXN3" s="284"/>
      <c r="UXO3" s="284"/>
      <c r="UXP3" s="284"/>
      <c r="UXQ3" s="284"/>
      <c r="UXR3" s="284"/>
      <c r="UXS3" s="284"/>
      <c r="UXT3" s="284"/>
      <c r="UXU3" s="284"/>
      <c r="UXV3" s="284"/>
      <c r="UXW3" s="284"/>
      <c r="UXX3" s="284"/>
      <c r="UXY3" s="284"/>
      <c r="UXZ3" s="284"/>
      <c r="UYA3" s="284"/>
      <c r="UYB3" s="284"/>
      <c r="UYC3" s="284"/>
      <c r="UYD3" s="284"/>
      <c r="UYE3" s="284"/>
      <c r="UYF3" s="284"/>
      <c r="UYG3" s="284"/>
      <c r="UYH3" s="284"/>
      <c r="UYI3" s="284"/>
      <c r="UYJ3" s="284"/>
      <c r="UYK3" s="284"/>
      <c r="UYL3" s="284"/>
      <c r="UYM3" s="284"/>
      <c r="UYN3" s="284"/>
      <c r="UYO3" s="284"/>
      <c r="UYP3" s="284"/>
      <c r="UYQ3" s="284"/>
      <c r="UYR3" s="284"/>
      <c r="UYS3" s="284"/>
      <c r="UYT3" s="284"/>
      <c r="UYU3" s="284"/>
      <c r="UYV3" s="284"/>
      <c r="UYW3" s="284"/>
      <c r="UYX3" s="284"/>
      <c r="UYY3" s="284"/>
      <c r="UYZ3" s="284"/>
      <c r="UZA3" s="284"/>
      <c r="UZB3" s="284"/>
      <c r="UZC3" s="284"/>
      <c r="UZD3" s="284"/>
      <c r="UZE3" s="284"/>
      <c r="UZF3" s="284"/>
      <c r="UZG3" s="284"/>
      <c r="UZH3" s="284"/>
      <c r="UZI3" s="284"/>
      <c r="UZJ3" s="284"/>
      <c r="UZK3" s="284"/>
      <c r="UZL3" s="284"/>
      <c r="UZM3" s="284"/>
      <c r="UZN3" s="284"/>
      <c r="UZO3" s="284"/>
      <c r="UZP3" s="284"/>
      <c r="UZQ3" s="284"/>
      <c r="UZR3" s="284"/>
      <c r="UZS3" s="284"/>
      <c r="UZT3" s="284"/>
      <c r="UZU3" s="284"/>
      <c r="UZV3" s="284"/>
      <c r="UZW3" s="284"/>
      <c r="UZX3" s="284"/>
      <c r="UZY3" s="284"/>
      <c r="UZZ3" s="284"/>
      <c r="VAA3" s="284"/>
      <c r="VAB3" s="284"/>
      <c r="VAC3" s="284"/>
      <c r="VAD3" s="284"/>
      <c r="VAE3" s="284"/>
      <c r="VAF3" s="284"/>
      <c r="VAG3" s="284"/>
      <c r="VAH3" s="284"/>
      <c r="VAI3" s="284"/>
      <c r="VAJ3" s="284"/>
      <c r="VAK3" s="284"/>
      <c r="VAL3" s="284"/>
      <c r="VAM3" s="284"/>
      <c r="VAN3" s="284"/>
      <c r="VAO3" s="284"/>
      <c r="VAP3" s="284"/>
      <c r="VAQ3" s="284"/>
      <c r="VAR3" s="284"/>
      <c r="VAS3" s="284"/>
      <c r="VAT3" s="284"/>
      <c r="VAU3" s="284"/>
      <c r="VAV3" s="284"/>
      <c r="VAW3" s="284"/>
      <c r="VAX3" s="284"/>
      <c r="VAY3" s="284"/>
      <c r="VAZ3" s="284"/>
      <c r="VBA3" s="284"/>
      <c r="VBB3" s="284"/>
      <c r="VBC3" s="284"/>
      <c r="VBD3" s="284"/>
      <c r="VBE3" s="284"/>
      <c r="VBF3" s="284"/>
      <c r="VBG3" s="284"/>
      <c r="VBH3" s="284"/>
      <c r="VBI3" s="284"/>
      <c r="VBJ3" s="284"/>
      <c r="VBK3" s="284"/>
      <c r="VBL3" s="284"/>
      <c r="VBM3" s="284"/>
      <c r="VBN3" s="284"/>
      <c r="VBO3" s="284"/>
      <c r="VBP3" s="284"/>
      <c r="VBQ3" s="284"/>
      <c r="VBR3" s="284"/>
      <c r="VBS3" s="284"/>
      <c r="VBT3" s="284"/>
      <c r="VBU3" s="284"/>
      <c r="VBV3" s="284"/>
      <c r="VBW3" s="284"/>
      <c r="VBX3" s="284"/>
      <c r="VBY3" s="284"/>
      <c r="VBZ3" s="284"/>
      <c r="VCA3" s="284"/>
      <c r="VCB3" s="284"/>
      <c r="VCC3" s="284"/>
      <c r="VCD3" s="284"/>
      <c r="VCE3" s="284"/>
      <c r="VCF3" s="284"/>
      <c r="VCG3" s="284"/>
      <c r="VCH3" s="284"/>
      <c r="VCI3" s="284"/>
      <c r="VCJ3" s="284"/>
      <c r="VCK3" s="284"/>
      <c r="VCL3" s="284"/>
      <c r="VCM3" s="284"/>
      <c r="VCN3" s="284"/>
      <c r="VCO3" s="284"/>
      <c r="VCP3" s="284"/>
      <c r="VCQ3" s="284"/>
      <c r="VCR3" s="284"/>
      <c r="VCS3" s="284"/>
      <c r="VCT3" s="284"/>
      <c r="VCU3" s="284"/>
      <c r="VCV3" s="284"/>
      <c r="VCW3" s="284"/>
      <c r="VCX3" s="284"/>
      <c r="VCY3" s="284"/>
      <c r="VCZ3" s="284"/>
      <c r="VDA3" s="284"/>
      <c r="VDB3" s="284"/>
      <c r="VDC3" s="284"/>
      <c r="VDD3" s="284"/>
      <c r="VDE3" s="284"/>
      <c r="VDF3" s="284"/>
      <c r="VDG3" s="284"/>
      <c r="VDH3" s="284"/>
      <c r="VDI3" s="284"/>
      <c r="VDJ3" s="284"/>
      <c r="VDK3" s="284"/>
      <c r="VDL3" s="284"/>
      <c r="VDM3" s="284"/>
      <c r="VDN3" s="284"/>
      <c r="VDO3" s="284"/>
      <c r="VDP3" s="284"/>
      <c r="VDQ3" s="284"/>
      <c r="VDR3" s="284"/>
      <c r="VDS3" s="284"/>
      <c r="VDT3" s="284"/>
      <c r="VDU3" s="284"/>
      <c r="VDV3" s="284"/>
      <c r="VDW3" s="284"/>
      <c r="VDX3" s="284"/>
      <c r="VDY3" s="284"/>
      <c r="VDZ3" s="284"/>
      <c r="VEA3" s="284"/>
      <c r="VEB3" s="284"/>
      <c r="VEC3" s="284"/>
      <c r="VED3" s="284"/>
      <c r="VEE3" s="284"/>
      <c r="VEF3" s="284"/>
      <c r="VEG3" s="284"/>
      <c r="VEH3" s="284"/>
      <c r="VEI3" s="284"/>
      <c r="VEJ3" s="284"/>
      <c r="VEK3" s="284"/>
      <c r="VEL3" s="284"/>
      <c r="VEM3" s="284"/>
      <c r="VEN3" s="284"/>
      <c r="VEO3" s="284"/>
      <c r="VEP3" s="284"/>
      <c r="VEQ3" s="284"/>
      <c r="VER3" s="284"/>
      <c r="VES3" s="284"/>
      <c r="VET3" s="284"/>
      <c r="VEU3" s="284"/>
      <c r="VEV3" s="284"/>
      <c r="VEW3" s="284"/>
      <c r="VEX3" s="284"/>
      <c r="VEY3" s="284"/>
      <c r="VEZ3" s="284"/>
      <c r="VFA3" s="284"/>
      <c r="VFB3" s="284"/>
      <c r="VFC3" s="284"/>
      <c r="VFD3" s="284"/>
      <c r="VFE3" s="284"/>
      <c r="VFF3" s="284"/>
      <c r="VFG3" s="284"/>
      <c r="VFH3" s="284"/>
      <c r="VFI3" s="284"/>
      <c r="VFJ3" s="284"/>
      <c r="VFK3" s="284"/>
      <c r="VFL3" s="284"/>
      <c r="VFM3" s="284"/>
      <c r="VFN3" s="284"/>
      <c r="VFO3" s="284"/>
      <c r="VFP3" s="284"/>
      <c r="VFQ3" s="284"/>
      <c r="VFR3" s="284"/>
      <c r="VFS3" s="284"/>
      <c r="VFT3" s="284"/>
      <c r="VFU3" s="284"/>
      <c r="VFV3" s="284"/>
      <c r="VFW3" s="284"/>
      <c r="VFX3" s="284"/>
      <c r="VFY3" s="284"/>
      <c r="VFZ3" s="284"/>
      <c r="VGA3" s="284"/>
      <c r="VGB3" s="284"/>
      <c r="VGC3" s="284"/>
      <c r="VGD3" s="284"/>
      <c r="VGE3" s="284"/>
      <c r="VGF3" s="284"/>
      <c r="VGG3" s="284"/>
      <c r="VGH3" s="284"/>
      <c r="VGI3" s="284"/>
      <c r="VGJ3" s="284"/>
      <c r="VGK3" s="284"/>
      <c r="VGL3" s="284"/>
      <c r="VGM3" s="284"/>
      <c r="VGN3" s="284"/>
      <c r="VGO3" s="284"/>
      <c r="VGP3" s="284"/>
      <c r="VGQ3" s="284"/>
      <c r="VGR3" s="284"/>
      <c r="VGS3" s="284"/>
      <c r="VGT3" s="284"/>
      <c r="VGU3" s="284"/>
      <c r="VGV3" s="284"/>
      <c r="VGW3" s="284"/>
      <c r="VGX3" s="284"/>
      <c r="VGY3" s="284"/>
      <c r="VGZ3" s="284"/>
      <c r="VHA3" s="284"/>
      <c r="VHB3" s="284"/>
      <c r="VHC3" s="284"/>
      <c r="VHD3" s="284"/>
      <c r="VHE3" s="284"/>
      <c r="VHF3" s="284"/>
      <c r="VHG3" s="284"/>
      <c r="VHH3" s="284"/>
      <c r="VHI3" s="284"/>
      <c r="VHJ3" s="284"/>
      <c r="VHK3" s="284"/>
      <c r="VHL3" s="284"/>
      <c r="VHM3" s="284"/>
      <c r="VHN3" s="284"/>
      <c r="VHO3" s="284"/>
      <c r="VHP3" s="284"/>
      <c r="VHQ3" s="284"/>
      <c r="VHR3" s="284"/>
      <c r="VHS3" s="284"/>
      <c r="VHT3" s="284"/>
      <c r="VHU3" s="284"/>
      <c r="VHV3" s="284"/>
      <c r="VHW3" s="284"/>
      <c r="VHX3" s="284"/>
      <c r="VHY3" s="284"/>
      <c r="VHZ3" s="284"/>
      <c r="VIA3" s="284"/>
      <c r="VIB3" s="284"/>
      <c r="VIC3" s="284"/>
      <c r="VID3" s="284"/>
      <c r="VIE3" s="284"/>
      <c r="VIF3" s="284"/>
      <c r="VIG3" s="284"/>
      <c r="VIH3" s="284"/>
      <c r="VII3" s="284"/>
      <c r="VIJ3" s="284"/>
      <c r="VIK3" s="284"/>
      <c r="VIL3" s="284"/>
      <c r="VIM3" s="284"/>
      <c r="VIN3" s="284"/>
      <c r="VIO3" s="284"/>
      <c r="VIP3" s="284"/>
      <c r="VIQ3" s="284"/>
      <c r="VIR3" s="284"/>
      <c r="VIS3" s="284"/>
      <c r="VIT3" s="284"/>
      <c r="VIU3" s="284"/>
      <c r="VIV3" s="284"/>
      <c r="VIW3" s="284"/>
      <c r="VIX3" s="284"/>
      <c r="VIY3" s="284"/>
      <c r="VIZ3" s="284"/>
      <c r="VJA3" s="284"/>
      <c r="VJB3" s="284"/>
      <c r="VJC3" s="284"/>
      <c r="VJD3" s="284"/>
      <c r="VJE3" s="284"/>
      <c r="VJF3" s="284"/>
      <c r="VJG3" s="284"/>
      <c r="VJH3" s="284"/>
      <c r="VJI3" s="284"/>
      <c r="VJJ3" s="284"/>
      <c r="VJK3" s="284"/>
      <c r="VJL3" s="284"/>
      <c r="VJM3" s="284"/>
      <c r="VJN3" s="284"/>
      <c r="VJO3" s="284"/>
      <c r="VJP3" s="284"/>
      <c r="VJQ3" s="284"/>
      <c r="VJR3" s="284"/>
      <c r="VJS3" s="284"/>
      <c r="VJT3" s="284"/>
      <c r="VJU3" s="284"/>
      <c r="VJV3" s="284"/>
      <c r="VJW3" s="284"/>
      <c r="VJX3" s="284"/>
      <c r="VJY3" s="284"/>
      <c r="VJZ3" s="284"/>
      <c r="VKA3" s="284"/>
      <c r="VKB3" s="284"/>
      <c r="VKC3" s="284"/>
      <c r="VKD3" s="284"/>
      <c r="VKE3" s="284"/>
      <c r="VKF3" s="284"/>
      <c r="VKG3" s="284"/>
      <c r="VKH3" s="284"/>
      <c r="VKI3" s="284"/>
      <c r="VKJ3" s="284"/>
      <c r="VKK3" s="284"/>
      <c r="VKL3" s="284"/>
      <c r="VKM3" s="284"/>
      <c r="VKN3" s="284"/>
      <c r="VKO3" s="284"/>
      <c r="VKP3" s="284"/>
      <c r="VKQ3" s="284"/>
      <c r="VKR3" s="284"/>
      <c r="VKS3" s="284"/>
      <c r="VKT3" s="284"/>
      <c r="VKU3" s="284"/>
      <c r="VKV3" s="284"/>
      <c r="VKW3" s="284"/>
      <c r="VKX3" s="284"/>
      <c r="VKY3" s="284"/>
      <c r="VKZ3" s="284"/>
      <c r="VLA3" s="284"/>
      <c r="VLB3" s="284"/>
      <c r="VLC3" s="284"/>
      <c r="VLD3" s="284"/>
      <c r="VLE3" s="284"/>
      <c r="VLF3" s="284"/>
      <c r="VLG3" s="284"/>
      <c r="VLH3" s="284"/>
      <c r="VLI3" s="284"/>
      <c r="VLJ3" s="284"/>
      <c r="VLK3" s="284"/>
      <c r="VLL3" s="284"/>
      <c r="VLM3" s="284"/>
      <c r="VLN3" s="284"/>
      <c r="VLO3" s="284"/>
      <c r="VLP3" s="284"/>
      <c r="VLQ3" s="284"/>
      <c r="VLR3" s="284"/>
      <c r="VLS3" s="284"/>
      <c r="VLT3" s="284"/>
      <c r="VLU3" s="284"/>
      <c r="VLV3" s="284"/>
      <c r="VLW3" s="284"/>
      <c r="VLX3" s="284"/>
      <c r="VLY3" s="284"/>
      <c r="VLZ3" s="284"/>
      <c r="VMA3" s="284"/>
      <c r="VMB3" s="284"/>
      <c r="VMC3" s="284"/>
      <c r="VMD3" s="284"/>
      <c r="VME3" s="284"/>
      <c r="VMF3" s="284"/>
      <c r="VMG3" s="284"/>
      <c r="VMH3" s="284"/>
      <c r="VMI3" s="284"/>
      <c r="VMJ3" s="284"/>
      <c r="VMK3" s="284"/>
      <c r="VML3" s="284"/>
      <c r="VMM3" s="284"/>
      <c r="VMN3" s="284"/>
      <c r="VMO3" s="284"/>
      <c r="VMP3" s="284"/>
      <c r="VMQ3" s="284"/>
      <c r="VMR3" s="284"/>
      <c r="VMS3" s="284"/>
      <c r="VMT3" s="284"/>
      <c r="VMU3" s="284"/>
      <c r="VMV3" s="284"/>
      <c r="VMW3" s="284"/>
      <c r="VMX3" s="284"/>
      <c r="VMY3" s="284"/>
      <c r="VMZ3" s="284"/>
      <c r="VNA3" s="284"/>
      <c r="VNB3" s="284"/>
      <c r="VNC3" s="284"/>
      <c r="VND3" s="284"/>
      <c r="VNE3" s="284"/>
      <c r="VNF3" s="284"/>
      <c r="VNG3" s="284"/>
      <c r="VNH3" s="284"/>
      <c r="VNI3" s="284"/>
      <c r="VNJ3" s="284"/>
      <c r="VNK3" s="284"/>
      <c r="VNL3" s="284"/>
      <c r="VNM3" s="284"/>
      <c r="VNN3" s="284"/>
      <c r="VNO3" s="284"/>
      <c r="VNP3" s="284"/>
      <c r="VNQ3" s="284"/>
      <c r="VNR3" s="284"/>
      <c r="VNS3" s="284"/>
      <c r="VNT3" s="284"/>
      <c r="VNU3" s="284"/>
      <c r="VNV3" s="284"/>
      <c r="VNW3" s="284"/>
      <c r="VNX3" s="284"/>
      <c r="VNY3" s="284"/>
      <c r="VNZ3" s="284"/>
      <c r="VOA3" s="284"/>
      <c r="VOB3" s="284"/>
      <c r="VOC3" s="284"/>
      <c r="VOD3" s="284"/>
      <c r="VOE3" s="284"/>
      <c r="VOF3" s="284"/>
      <c r="VOG3" s="284"/>
      <c r="VOH3" s="284"/>
      <c r="VOI3" s="284"/>
      <c r="VOJ3" s="284"/>
      <c r="VOK3" s="284"/>
      <c r="VOL3" s="284"/>
      <c r="VOM3" s="284"/>
      <c r="VON3" s="284"/>
      <c r="VOO3" s="284"/>
      <c r="VOP3" s="284"/>
      <c r="VOQ3" s="284"/>
      <c r="VOR3" s="284"/>
      <c r="VOS3" s="284"/>
      <c r="VOT3" s="284"/>
      <c r="VOU3" s="284"/>
      <c r="VOV3" s="284"/>
      <c r="VOW3" s="284"/>
      <c r="VOX3" s="284"/>
      <c r="VOY3" s="284"/>
      <c r="VOZ3" s="284"/>
      <c r="VPA3" s="284"/>
      <c r="VPB3" s="284"/>
      <c r="VPC3" s="284"/>
      <c r="VPD3" s="284"/>
      <c r="VPE3" s="284"/>
      <c r="VPF3" s="284"/>
      <c r="VPG3" s="284"/>
      <c r="VPH3" s="284"/>
      <c r="VPI3" s="284"/>
      <c r="VPJ3" s="284"/>
      <c r="VPK3" s="284"/>
      <c r="VPL3" s="284"/>
      <c r="VPM3" s="284"/>
      <c r="VPN3" s="284"/>
      <c r="VPO3" s="284"/>
      <c r="VPP3" s="284"/>
      <c r="VPQ3" s="284"/>
      <c r="VPR3" s="284"/>
      <c r="VPS3" s="284"/>
      <c r="VPT3" s="284"/>
      <c r="VPU3" s="284"/>
      <c r="VPV3" s="284"/>
      <c r="VPW3" s="284"/>
      <c r="VPX3" s="284"/>
      <c r="VPY3" s="284"/>
      <c r="VPZ3" s="284"/>
      <c r="VQA3" s="284"/>
      <c r="VQB3" s="284"/>
      <c r="VQC3" s="284"/>
      <c r="VQD3" s="284"/>
      <c r="VQE3" s="284"/>
      <c r="VQF3" s="284"/>
      <c r="VQG3" s="284"/>
      <c r="VQH3" s="284"/>
      <c r="VQI3" s="284"/>
      <c r="VQJ3" s="284"/>
      <c r="VQK3" s="284"/>
      <c r="VQL3" s="284"/>
      <c r="VQM3" s="284"/>
      <c r="VQN3" s="284"/>
      <c r="VQO3" s="284"/>
      <c r="VQP3" s="284"/>
      <c r="VQQ3" s="284"/>
      <c r="VQR3" s="284"/>
      <c r="VQS3" s="284"/>
      <c r="VQT3" s="284"/>
      <c r="VQU3" s="284"/>
      <c r="VQV3" s="284"/>
      <c r="VQW3" s="284"/>
      <c r="VQX3" s="284"/>
      <c r="VQY3" s="284"/>
      <c r="VQZ3" s="284"/>
      <c r="VRA3" s="284"/>
      <c r="VRB3" s="284"/>
      <c r="VRC3" s="284"/>
      <c r="VRD3" s="284"/>
      <c r="VRE3" s="284"/>
      <c r="VRF3" s="284"/>
      <c r="VRG3" s="284"/>
      <c r="VRH3" s="284"/>
      <c r="VRI3" s="284"/>
      <c r="VRJ3" s="284"/>
      <c r="VRK3" s="284"/>
      <c r="VRL3" s="284"/>
      <c r="VRM3" s="284"/>
      <c r="VRN3" s="284"/>
      <c r="VRO3" s="284"/>
      <c r="VRP3" s="284"/>
      <c r="VRQ3" s="284"/>
      <c r="VRR3" s="284"/>
      <c r="VRS3" s="284"/>
      <c r="VRT3" s="284"/>
      <c r="VRU3" s="284"/>
      <c r="VRV3" s="284"/>
      <c r="VRW3" s="284"/>
      <c r="VRX3" s="284"/>
      <c r="VRY3" s="284"/>
      <c r="VRZ3" s="284"/>
      <c r="VSA3" s="284"/>
      <c r="VSB3" s="284"/>
      <c r="VSC3" s="284"/>
      <c r="VSD3" s="284"/>
      <c r="VSE3" s="284"/>
      <c r="VSF3" s="284"/>
      <c r="VSG3" s="284"/>
      <c r="VSH3" s="284"/>
      <c r="VSI3" s="284"/>
      <c r="VSJ3" s="284"/>
      <c r="VSK3" s="284"/>
      <c r="VSL3" s="284"/>
      <c r="VSM3" s="284"/>
      <c r="VSN3" s="284"/>
      <c r="VSO3" s="284"/>
      <c r="VSP3" s="284"/>
      <c r="VSQ3" s="284"/>
      <c r="VSR3" s="284"/>
      <c r="VSS3" s="284"/>
      <c r="VST3" s="284"/>
      <c r="VSU3" s="284"/>
      <c r="VSV3" s="284"/>
      <c r="VSW3" s="284"/>
      <c r="VSX3" s="284"/>
      <c r="VSY3" s="284"/>
      <c r="VSZ3" s="284"/>
      <c r="VTA3" s="284"/>
      <c r="VTB3" s="284"/>
      <c r="VTC3" s="284"/>
      <c r="VTD3" s="284"/>
      <c r="VTE3" s="284"/>
      <c r="VTF3" s="284"/>
      <c r="VTG3" s="284"/>
      <c r="VTH3" s="284"/>
      <c r="VTI3" s="284"/>
      <c r="VTJ3" s="284"/>
      <c r="VTK3" s="284"/>
      <c r="VTL3" s="284"/>
      <c r="VTM3" s="284"/>
      <c r="VTN3" s="284"/>
      <c r="VTO3" s="284"/>
      <c r="VTP3" s="284"/>
      <c r="VTQ3" s="284"/>
      <c r="VTR3" s="284"/>
      <c r="VTS3" s="284"/>
      <c r="VTT3" s="284"/>
      <c r="VTU3" s="284"/>
      <c r="VTV3" s="284"/>
      <c r="VTW3" s="284"/>
      <c r="VTX3" s="284"/>
      <c r="VTY3" s="284"/>
      <c r="VTZ3" s="284"/>
      <c r="VUA3" s="284"/>
      <c r="VUB3" s="284"/>
      <c r="VUC3" s="284"/>
      <c r="VUD3" s="284"/>
      <c r="VUE3" s="284"/>
      <c r="VUF3" s="284"/>
      <c r="VUG3" s="284"/>
      <c r="VUH3" s="284"/>
      <c r="VUI3" s="284"/>
      <c r="VUJ3" s="284"/>
      <c r="VUK3" s="284"/>
      <c r="VUL3" s="284"/>
      <c r="VUM3" s="284"/>
      <c r="VUN3" s="284"/>
      <c r="VUO3" s="284"/>
      <c r="VUP3" s="284"/>
      <c r="VUQ3" s="284"/>
      <c r="VUR3" s="284"/>
      <c r="VUS3" s="284"/>
      <c r="VUT3" s="284"/>
      <c r="VUU3" s="284"/>
      <c r="VUV3" s="284"/>
      <c r="VUW3" s="284"/>
      <c r="VUX3" s="284"/>
      <c r="VUY3" s="284"/>
      <c r="VUZ3" s="284"/>
      <c r="VVA3" s="284"/>
      <c r="VVB3" s="284"/>
      <c r="VVC3" s="284"/>
      <c r="VVD3" s="284"/>
      <c r="VVE3" s="284"/>
      <c r="VVF3" s="284"/>
      <c r="VVG3" s="284"/>
      <c r="VVH3" s="284"/>
      <c r="VVI3" s="284"/>
      <c r="VVJ3" s="284"/>
      <c r="VVK3" s="284"/>
      <c r="VVL3" s="284"/>
      <c r="VVM3" s="284"/>
      <c r="VVN3" s="284"/>
      <c r="VVO3" s="284"/>
      <c r="VVP3" s="284"/>
      <c r="VVQ3" s="284"/>
      <c r="VVR3" s="284"/>
      <c r="VVS3" s="284"/>
      <c r="VVT3" s="284"/>
      <c r="VVU3" s="284"/>
      <c r="VVV3" s="284"/>
      <c r="VVW3" s="284"/>
      <c r="VVX3" s="284"/>
      <c r="VVY3" s="284"/>
      <c r="VVZ3" s="284"/>
      <c r="VWA3" s="284"/>
      <c r="VWB3" s="284"/>
      <c r="VWC3" s="284"/>
      <c r="VWD3" s="284"/>
      <c r="VWE3" s="284"/>
      <c r="VWF3" s="284"/>
      <c r="VWG3" s="284"/>
      <c r="VWH3" s="284"/>
      <c r="VWI3" s="284"/>
      <c r="VWJ3" s="284"/>
      <c r="VWK3" s="284"/>
      <c r="VWL3" s="284"/>
      <c r="VWM3" s="284"/>
      <c r="VWN3" s="284"/>
      <c r="VWO3" s="284"/>
      <c r="VWP3" s="284"/>
      <c r="VWQ3" s="284"/>
      <c r="VWR3" s="284"/>
      <c r="VWS3" s="284"/>
      <c r="VWT3" s="284"/>
      <c r="VWU3" s="284"/>
      <c r="VWV3" s="284"/>
      <c r="VWW3" s="284"/>
      <c r="VWX3" s="284"/>
      <c r="VWY3" s="284"/>
      <c r="VWZ3" s="284"/>
      <c r="VXA3" s="284"/>
      <c r="VXB3" s="284"/>
      <c r="VXC3" s="284"/>
      <c r="VXD3" s="284"/>
      <c r="VXE3" s="284"/>
      <c r="VXF3" s="284"/>
      <c r="VXG3" s="284"/>
      <c r="VXH3" s="284"/>
      <c r="VXI3" s="284"/>
      <c r="VXJ3" s="284"/>
      <c r="VXK3" s="284"/>
      <c r="VXL3" s="284"/>
      <c r="VXM3" s="284"/>
      <c r="VXN3" s="284"/>
      <c r="VXO3" s="284"/>
      <c r="VXP3" s="284"/>
      <c r="VXQ3" s="284"/>
      <c r="VXR3" s="284"/>
      <c r="VXS3" s="284"/>
      <c r="VXT3" s="284"/>
      <c r="VXU3" s="284"/>
      <c r="VXV3" s="284"/>
      <c r="VXW3" s="284"/>
      <c r="VXX3" s="284"/>
      <c r="VXY3" s="284"/>
      <c r="VXZ3" s="284"/>
      <c r="VYA3" s="284"/>
      <c r="VYB3" s="284"/>
      <c r="VYC3" s="284"/>
      <c r="VYD3" s="284"/>
      <c r="VYE3" s="284"/>
      <c r="VYF3" s="284"/>
      <c r="VYG3" s="284"/>
      <c r="VYH3" s="284"/>
      <c r="VYI3" s="284"/>
      <c r="VYJ3" s="284"/>
      <c r="VYK3" s="284"/>
      <c r="VYL3" s="284"/>
      <c r="VYM3" s="284"/>
      <c r="VYN3" s="284"/>
      <c r="VYO3" s="284"/>
      <c r="VYP3" s="284"/>
      <c r="VYQ3" s="284"/>
      <c r="VYR3" s="284"/>
      <c r="VYS3" s="284"/>
      <c r="VYT3" s="284"/>
      <c r="VYU3" s="284"/>
      <c r="VYV3" s="284"/>
      <c r="VYW3" s="284"/>
      <c r="VYX3" s="284"/>
      <c r="VYY3" s="284"/>
      <c r="VYZ3" s="284"/>
      <c r="VZA3" s="284"/>
      <c r="VZB3" s="284"/>
      <c r="VZC3" s="284"/>
      <c r="VZD3" s="284"/>
      <c r="VZE3" s="284"/>
      <c r="VZF3" s="284"/>
      <c r="VZG3" s="284"/>
      <c r="VZH3" s="284"/>
      <c r="VZI3" s="284"/>
      <c r="VZJ3" s="284"/>
      <c r="VZK3" s="284"/>
      <c r="VZL3" s="284"/>
      <c r="VZM3" s="284"/>
      <c r="VZN3" s="284"/>
      <c r="VZO3" s="284"/>
      <c r="VZP3" s="284"/>
      <c r="VZQ3" s="284"/>
      <c r="VZR3" s="284"/>
      <c r="VZS3" s="284"/>
      <c r="VZT3" s="284"/>
      <c r="VZU3" s="284"/>
      <c r="VZV3" s="284"/>
      <c r="VZW3" s="284"/>
      <c r="VZX3" s="284"/>
      <c r="VZY3" s="284"/>
      <c r="VZZ3" s="284"/>
      <c r="WAA3" s="284"/>
      <c r="WAB3" s="284"/>
      <c r="WAC3" s="284"/>
      <c r="WAD3" s="284"/>
      <c r="WAE3" s="284"/>
      <c r="WAF3" s="284"/>
      <c r="WAG3" s="284"/>
      <c r="WAH3" s="284"/>
      <c r="WAI3" s="284"/>
      <c r="WAJ3" s="284"/>
      <c r="WAK3" s="284"/>
      <c r="WAL3" s="284"/>
      <c r="WAM3" s="284"/>
      <c r="WAN3" s="284"/>
      <c r="WAO3" s="284"/>
      <c r="WAP3" s="284"/>
      <c r="WAQ3" s="284"/>
      <c r="WAR3" s="284"/>
      <c r="WAS3" s="284"/>
      <c r="WAT3" s="284"/>
      <c r="WAU3" s="284"/>
      <c r="WAV3" s="284"/>
      <c r="WAW3" s="284"/>
      <c r="WAX3" s="284"/>
      <c r="WAY3" s="284"/>
      <c r="WAZ3" s="284"/>
      <c r="WBA3" s="284"/>
      <c r="WBB3" s="284"/>
      <c r="WBC3" s="284"/>
      <c r="WBD3" s="284"/>
      <c r="WBE3" s="284"/>
      <c r="WBF3" s="284"/>
      <c r="WBG3" s="284"/>
      <c r="WBH3" s="284"/>
      <c r="WBI3" s="284"/>
      <c r="WBJ3" s="284"/>
      <c r="WBK3" s="284"/>
      <c r="WBL3" s="284"/>
      <c r="WBM3" s="284"/>
      <c r="WBN3" s="284"/>
      <c r="WBO3" s="284"/>
      <c r="WBP3" s="284"/>
      <c r="WBQ3" s="284"/>
      <c r="WBR3" s="284"/>
      <c r="WBS3" s="284"/>
      <c r="WBT3" s="284"/>
      <c r="WBU3" s="284"/>
      <c r="WBV3" s="284"/>
      <c r="WBW3" s="284"/>
      <c r="WBX3" s="284"/>
      <c r="WBY3" s="284"/>
      <c r="WBZ3" s="284"/>
      <c r="WCA3" s="284"/>
      <c r="WCB3" s="284"/>
      <c r="WCC3" s="284"/>
      <c r="WCD3" s="284"/>
      <c r="WCE3" s="284"/>
      <c r="WCF3" s="284"/>
      <c r="WCG3" s="284"/>
      <c r="WCH3" s="284"/>
      <c r="WCI3" s="284"/>
      <c r="WCJ3" s="284"/>
      <c r="WCK3" s="284"/>
      <c r="WCL3" s="284"/>
      <c r="WCM3" s="284"/>
      <c r="WCN3" s="284"/>
      <c r="WCO3" s="284"/>
      <c r="WCP3" s="284"/>
      <c r="WCQ3" s="284"/>
      <c r="WCR3" s="284"/>
      <c r="WCS3" s="284"/>
      <c r="WCT3" s="284"/>
      <c r="WCU3" s="284"/>
      <c r="WCV3" s="284"/>
      <c r="WCW3" s="284"/>
      <c r="WCX3" s="284"/>
      <c r="WCY3" s="284"/>
      <c r="WCZ3" s="284"/>
      <c r="WDA3" s="284"/>
      <c r="WDB3" s="284"/>
      <c r="WDC3" s="284"/>
      <c r="WDD3" s="284"/>
      <c r="WDE3" s="284"/>
      <c r="WDF3" s="284"/>
      <c r="WDG3" s="284"/>
      <c r="WDH3" s="284"/>
      <c r="WDI3" s="284"/>
      <c r="WDJ3" s="284"/>
      <c r="WDK3" s="284"/>
      <c r="WDL3" s="284"/>
      <c r="WDM3" s="284"/>
      <c r="WDN3" s="284"/>
      <c r="WDO3" s="284"/>
      <c r="WDP3" s="284"/>
      <c r="WDQ3" s="284"/>
      <c r="WDR3" s="284"/>
      <c r="WDS3" s="284"/>
      <c r="WDT3" s="284"/>
      <c r="WDU3" s="284"/>
      <c r="WDV3" s="284"/>
      <c r="WDW3" s="284"/>
      <c r="WDX3" s="284"/>
      <c r="WDY3" s="284"/>
      <c r="WDZ3" s="284"/>
      <c r="WEA3" s="284"/>
      <c r="WEB3" s="284"/>
      <c r="WEC3" s="284"/>
      <c r="WED3" s="284"/>
      <c r="WEE3" s="284"/>
      <c r="WEF3" s="284"/>
      <c r="WEG3" s="284"/>
      <c r="WEH3" s="284"/>
      <c r="WEI3" s="284"/>
      <c r="WEJ3" s="284"/>
      <c r="WEK3" s="284"/>
      <c r="WEL3" s="284"/>
      <c r="WEM3" s="284"/>
      <c r="WEN3" s="284"/>
      <c r="WEO3" s="284"/>
      <c r="WEP3" s="284"/>
      <c r="WEQ3" s="284"/>
      <c r="WER3" s="284"/>
      <c r="WES3" s="284"/>
      <c r="WET3" s="284"/>
      <c r="WEU3" s="284"/>
      <c r="WEV3" s="284"/>
      <c r="WEW3" s="284"/>
      <c r="WEX3" s="284"/>
      <c r="WEY3" s="284"/>
      <c r="WEZ3" s="284"/>
      <c r="WFA3" s="284"/>
      <c r="WFB3" s="284"/>
      <c r="WFC3" s="284"/>
      <c r="WFD3" s="284"/>
      <c r="WFE3" s="284"/>
      <c r="WFF3" s="284"/>
      <c r="WFG3" s="284"/>
      <c r="WFH3" s="284"/>
      <c r="WFI3" s="284"/>
      <c r="WFJ3" s="284"/>
      <c r="WFK3" s="284"/>
      <c r="WFL3" s="284"/>
      <c r="WFM3" s="284"/>
      <c r="WFN3" s="284"/>
      <c r="WFO3" s="284"/>
      <c r="WFP3" s="284"/>
      <c r="WFQ3" s="284"/>
      <c r="WFR3" s="284"/>
      <c r="WFS3" s="284"/>
      <c r="WFT3" s="284"/>
      <c r="WFU3" s="284"/>
      <c r="WFV3" s="284"/>
      <c r="WFW3" s="284"/>
      <c r="WFX3" s="284"/>
      <c r="WFY3" s="284"/>
      <c r="WFZ3" s="284"/>
      <c r="WGA3" s="284"/>
      <c r="WGB3" s="284"/>
      <c r="WGC3" s="284"/>
      <c r="WGD3" s="284"/>
      <c r="WGE3" s="284"/>
      <c r="WGF3" s="284"/>
      <c r="WGG3" s="284"/>
      <c r="WGH3" s="284"/>
      <c r="WGI3" s="284"/>
      <c r="WGJ3" s="284"/>
      <c r="WGK3" s="284"/>
      <c r="WGL3" s="284"/>
      <c r="WGM3" s="284"/>
      <c r="WGN3" s="284"/>
      <c r="WGO3" s="284"/>
      <c r="WGP3" s="284"/>
      <c r="WGQ3" s="284"/>
      <c r="WGR3" s="284"/>
      <c r="WGS3" s="284"/>
      <c r="WGT3" s="284"/>
      <c r="WGU3" s="284"/>
      <c r="WGV3" s="284"/>
      <c r="WGW3" s="284"/>
      <c r="WGX3" s="284"/>
      <c r="WGY3" s="284"/>
      <c r="WGZ3" s="284"/>
      <c r="WHA3" s="284"/>
      <c r="WHB3" s="284"/>
      <c r="WHC3" s="284"/>
      <c r="WHD3" s="284"/>
      <c r="WHE3" s="284"/>
      <c r="WHF3" s="284"/>
      <c r="WHG3" s="284"/>
      <c r="WHH3" s="284"/>
      <c r="WHI3" s="284"/>
      <c r="WHJ3" s="284"/>
      <c r="WHK3" s="284"/>
      <c r="WHL3" s="284"/>
      <c r="WHM3" s="284"/>
      <c r="WHN3" s="284"/>
      <c r="WHO3" s="284"/>
      <c r="WHP3" s="284"/>
      <c r="WHQ3" s="284"/>
      <c r="WHR3" s="284"/>
      <c r="WHS3" s="284"/>
      <c r="WHT3" s="284"/>
      <c r="WHU3" s="284"/>
      <c r="WHV3" s="284"/>
      <c r="WHW3" s="284"/>
      <c r="WHX3" s="284"/>
      <c r="WHY3" s="284"/>
      <c r="WHZ3" s="284"/>
      <c r="WIA3" s="284"/>
      <c r="WIB3" s="284"/>
      <c r="WIC3" s="284"/>
      <c r="WID3" s="284"/>
      <c r="WIE3" s="284"/>
      <c r="WIF3" s="284"/>
      <c r="WIG3" s="284"/>
      <c r="WIH3" s="284"/>
      <c r="WII3" s="284"/>
      <c r="WIJ3" s="284"/>
      <c r="WIK3" s="284"/>
      <c r="WIL3" s="284"/>
      <c r="WIM3" s="284"/>
      <c r="WIN3" s="284"/>
      <c r="WIO3" s="284"/>
      <c r="WIP3" s="284"/>
      <c r="WIQ3" s="284"/>
      <c r="WIR3" s="284"/>
      <c r="WIS3" s="284"/>
      <c r="WIT3" s="284"/>
      <c r="WIU3" s="284"/>
      <c r="WIV3" s="284"/>
      <c r="WIW3" s="284"/>
      <c r="WIX3" s="284"/>
      <c r="WIY3" s="284"/>
      <c r="WIZ3" s="284"/>
      <c r="WJA3" s="284"/>
      <c r="WJB3" s="284"/>
      <c r="WJC3" s="284"/>
      <c r="WJD3" s="284"/>
      <c r="WJE3" s="284"/>
      <c r="WJF3" s="284"/>
      <c r="WJG3" s="284"/>
      <c r="WJH3" s="284"/>
      <c r="WJI3" s="284"/>
      <c r="WJJ3" s="284"/>
      <c r="WJK3" s="284"/>
      <c r="WJL3" s="284"/>
      <c r="WJM3" s="284"/>
      <c r="WJN3" s="284"/>
      <c r="WJO3" s="284"/>
      <c r="WJP3" s="284"/>
      <c r="WJQ3" s="284"/>
      <c r="WJR3" s="284"/>
      <c r="WJS3" s="284"/>
      <c r="WJT3" s="284"/>
      <c r="WJU3" s="284"/>
      <c r="WJV3" s="284"/>
      <c r="WJW3" s="284"/>
      <c r="WJX3" s="284"/>
      <c r="WJY3" s="284"/>
      <c r="WJZ3" s="284"/>
      <c r="WKA3" s="284"/>
      <c r="WKB3" s="284"/>
      <c r="WKC3" s="284"/>
      <c r="WKD3" s="284"/>
      <c r="WKE3" s="284"/>
      <c r="WKF3" s="284"/>
      <c r="WKG3" s="284"/>
      <c r="WKH3" s="284"/>
      <c r="WKI3" s="284"/>
      <c r="WKJ3" s="284"/>
      <c r="WKK3" s="284"/>
      <c r="WKL3" s="284"/>
      <c r="WKM3" s="284"/>
      <c r="WKN3" s="284"/>
      <c r="WKO3" s="284"/>
      <c r="WKP3" s="284"/>
      <c r="WKQ3" s="284"/>
      <c r="WKR3" s="284"/>
      <c r="WKS3" s="284"/>
      <c r="WKT3" s="284"/>
      <c r="WKU3" s="284"/>
      <c r="WKV3" s="284"/>
      <c r="WKW3" s="284"/>
      <c r="WKX3" s="284"/>
      <c r="WKY3" s="284"/>
      <c r="WKZ3" s="284"/>
      <c r="WLA3" s="284"/>
      <c r="WLB3" s="284"/>
      <c r="WLC3" s="284"/>
      <c r="WLD3" s="284"/>
      <c r="WLE3" s="284"/>
      <c r="WLF3" s="284"/>
      <c r="WLG3" s="284"/>
      <c r="WLH3" s="284"/>
      <c r="WLI3" s="284"/>
      <c r="WLJ3" s="284"/>
      <c r="WLK3" s="284"/>
      <c r="WLL3" s="284"/>
      <c r="WLM3" s="284"/>
      <c r="WLN3" s="284"/>
      <c r="WLO3" s="284"/>
      <c r="WLP3" s="284"/>
      <c r="WLQ3" s="284"/>
      <c r="WLR3" s="284"/>
      <c r="WLS3" s="284"/>
      <c r="WLT3" s="284"/>
      <c r="WLU3" s="284"/>
      <c r="WLV3" s="284"/>
      <c r="WLW3" s="284"/>
      <c r="WLX3" s="284"/>
      <c r="WLY3" s="284"/>
      <c r="WLZ3" s="284"/>
      <c r="WMA3" s="284"/>
      <c r="WMB3" s="284"/>
      <c r="WMC3" s="284"/>
      <c r="WMD3" s="284"/>
      <c r="WME3" s="284"/>
      <c r="WMF3" s="284"/>
      <c r="WMG3" s="284"/>
      <c r="WMH3" s="284"/>
      <c r="WMI3" s="284"/>
      <c r="WMJ3" s="284"/>
      <c r="WMK3" s="284"/>
      <c r="WML3" s="284"/>
      <c r="WMM3" s="284"/>
      <c r="WMN3" s="284"/>
      <c r="WMO3" s="284"/>
      <c r="WMP3" s="284"/>
      <c r="WMQ3" s="284"/>
      <c r="WMR3" s="284"/>
      <c r="WMS3" s="284"/>
      <c r="WMT3" s="284"/>
      <c r="WMU3" s="284"/>
      <c r="WMV3" s="284"/>
      <c r="WMW3" s="284"/>
      <c r="WMX3" s="284"/>
      <c r="WMY3" s="284"/>
      <c r="WMZ3" s="284"/>
      <c r="WNA3" s="284"/>
      <c r="WNB3" s="284"/>
      <c r="WNC3" s="284"/>
      <c r="WND3" s="284"/>
      <c r="WNE3" s="284"/>
      <c r="WNF3" s="284"/>
      <c r="WNG3" s="284"/>
      <c r="WNH3" s="284"/>
      <c r="WNI3" s="284"/>
      <c r="WNJ3" s="284"/>
      <c r="WNK3" s="284"/>
      <c r="WNL3" s="284"/>
      <c r="WNM3" s="284"/>
      <c r="WNN3" s="284"/>
      <c r="WNO3" s="284"/>
      <c r="WNP3" s="284"/>
      <c r="WNQ3" s="284"/>
      <c r="WNR3" s="284"/>
      <c r="WNS3" s="284"/>
      <c r="WNT3" s="284"/>
      <c r="WNU3" s="284"/>
      <c r="WNV3" s="284"/>
      <c r="WNW3" s="284"/>
      <c r="WNX3" s="284"/>
      <c r="WNY3" s="284"/>
      <c r="WNZ3" s="284"/>
      <c r="WOA3" s="284"/>
      <c r="WOB3" s="284"/>
      <c r="WOC3" s="284"/>
      <c r="WOD3" s="284"/>
      <c r="WOE3" s="284"/>
      <c r="WOF3" s="284"/>
      <c r="WOG3" s="284"/>
      <c r="WOH3" s="284"/>
      <c r="WOI3" s="284"/>
      <c r="WOJ3" s="284"/>
      <c r="WOK3" s="284"/>
      <c r="WOL3" s="284"/>
      <c r="WOM3" s="284"/>
      <c r="WON3" s="284"/>
      <c r="WOO3" s="284"/>
      <c r="WOP3" s="284"/>
      <c r="WOQ3" s="284"/>
      <c r="WOR3" s="284"/>
      <c r="WOS3" s="284"/>
      <c r="WOT3" s="284"/>
      <c r="WOU3" s="284"/>
      <c r="WOV3" s="284"/>
      <c r="WOW3" s="284"/>
      <c r="WOX3" s="284"/>
      <c r="WOY3" s="284"/>
      <c r="WOZ3" s="284"/>
      <c r="WPA3" s="284"/>
      <c r="WPB3" s="284"/>
      <c r="WPC3" s="284"/>
      <c r="WPD3" s="284"/>
      <c r="WPE3" s="284"/>
      <c r="WPF3" s="284"/>
      <c r="WPG3" s="284"/>
      <c r="WPH3" s="284"/>
      <c r="WPI3" s="284"/>
      <c r="WPJ3" s="284"/>
      <c r="WPK3" s="284"/>
      <c r="WPL3" s="284"/>
      <c r="WPM3" s="284"/>
      <c r="WPN3" s="284"/>
      <c r="WPO3" s="284"/>
      <c r="WPP3" s="284"/>
      <c r="WPQ3" s="284"/>
      <c r="WPR3" s="284"/>
      <c r="WPS3" s="284"/>
      <c r="WPT3" s="284"/>
      <c r="WPU3" s="284"/>
      <c r="WPV3" s="284"/>
      <c r="WPW3" s="284"/>
      <c r="WPX3" s="284"/>
      <c r="WPY3" s="284"/>
      <c r="WPZ3" s="284"/>
      <c r="WQA3" s="284"/>
      <c r="WQB3" s="284"/>
      <c r="WQC3" s="284"/>
      <c r="WQD3" s="284"/>
      <c r="WQE3" s="284"/>
      <c r="WQF3" s="284"/>
      <c r="WQG3" s="284"/>
      <c r="WQH3" s="284"/>
      <c r="WQI3" s="284"/>
      <c r="WQJ3" s="284"/>
      <c r="WQK3" s="284"/>
      <c r="WQL3" s="284"/>
      <c r="WQM3" s="284"/>
      <c r="WQN3" s="284"/>
      <c r="WQO3" s="284"/>
      <c r="WQP3" s="284"/>
      <c r="WQQ3" s="284"/>
      <c r="WQR3" s="284"/>
      <c r="WQS3" s="284"/>
      <c r="WQT3" s="284"/>
      <c r="WQU3" s="284"/>
      <c r="WQV3" s="284"/>
      <c r="WQW3" s="284"/>
      <c r="WQX3" s="284"/>
      <c r="WQY3" s="284"/>
      <c r="WQZ3" s="284"/>
      <c r="WRA3" s="284"/>
      <c r="WRB3" s="284"/>
      <c r="WRC3" s="284"/>
      <c r="WRD3" s="284"/>
      <c r="WRE3" s="284"/>
      <c r="WRF3" s="284"/>
      <c r="WRG3" s="284"/>
      <c r="WRH3" s="284"/>
      <c r="WRI3" s="284"/>
      <c r="WRJ3" s="284"/>
      <c r="WRK3" s="284"/>
      <c r="WRL3" s="284"/>
      <c r="WRM3" s="284"/>
      <c r="WRN3" s="284"/>
      <c r="WRO3" s="284"/>
      <c r="WRP3" s="284"/>
      <c r="WRQ3" s="284"/>
      <c r="WRR3" s="284"/>
      <c r="WRS3" s="284"/>
      <c r="WRT3" s="284"/>
      <c r="WRU3" s="284"/>
      <c r="WRV3" s="284"/>
      <c r="WRW3" s="284"/>
      <c r="WRX3" s="284"/>
      <c r="WRY3" s="284"/>
      <c r="WRZ3" s="284"/>
      <c r="WSA3" s="284"/>
      <c r="WSB3" s="284"/>
      <c r="WSC3" s="284"/>
      <c r="WSD3" s="284"/>
      <c r="WSE3" s="284"/>
      <c r="WSF3" s="284"/>
      <c r="WSG3" s="284"/>
      <c r="WSH3" s="284"/>
      <c r="WSI3" s="284"/>
      <c r="WSJ3" s="284"/>
      <c r="WSK3" s="284"/>
      <c r="WSL3" s="284"/>
      <c r="WSM3" s="284"/>
      <c r="WSN3" s="284"/>
      <c r="WSO3" s="284"/>
      <c r="WSP3" s="284"/>
      <c r="WSQ3" s="284"/>
      <c r="WSR3" s="284"/>
      <c r="WSS3" s="284"/>
      <c r="WST3" s="284"/>
      <c r="WSU3" s="284"/>
      <c r="WSV3" s="284"/>
      <c r="WSW3" s="284"/>
      <c r="WSX3" s="284"/>
      <c r="WSY3" s="284"/>
      <c r="WSZ3" s="284"/>
      <c r="WTA3" s="284"/>
      <c r="WTB3" s="284"/>
      <c r="WTC3" s="284"/>
      <c r="WTD3" s="284"/>
      <c r="WTE3" s="284"/>
      <c r="WTF3" s="284"/>
      <c r="WTG3" s="284"/>
      <c r="WTH3" s="284"/>
      <c r="WTI3" s="284"/>
      <c r="WTJ3" s="284"/>
      <c r="WTK3" s="284"/>
      <c r="WTL3" s="284"/>
      <c r="WTM3" s="284"/>
      <c r="WTN3" s="284"/>
      <c r="WTO3" s="284"/>
      <c r="WTP3" s="284"/>
      <c r="WTQ3" s="284"/>
      <c r="WTR3" s="284"/>
      <c r="WTS3" s="284"/>
      <c r="WTT3" s="284"/>
      <c r="WTU3" s="284"/>
      <c r="WTV3" s="284"/>
      <c r="WTW3" s="284"/>
      <c r="WTX3" s="284"/>
      <c r="WTY3" s="284"/>
      <c r="WTZ3" s="284"/>
      <c r="WUA3" s="284"/>
      <c r="WUB3" s="284"/>
      <c r="WUC3" s="284"/>
      <c r="WUD3" s="284"/>
      <c r="WUE3" s="284"/>
      <c r="WUF3" s="284"/>
      <c r="WUG3" s="284"/>
      <c r="WUH3" s="284"/>
      <c r="WUI3" s="284"/>
      <c r="WUJ3" s="284"/>
      <c r="WUK3" s="284"/>
      <c r="WUL3" s="284"/>
      <c r="WUM3" s="284"/>
      <c r="WUN3" s="284"/>
      <c r="WUO3" s="284"/>
      <c r="WUP3" s="284"/>
      <c r="WUQ3" s="284"/>
      <c r="WUR3" s="284"/>
      <c r="WUS3" s="284"/>
      <c r="WUT3" s="284"/>
      <c r="WUU3" s="284"/>
      <c r="WUV3" s="284"/>
      <c r="WUW3" s="284"/>
      <c r="WUX3" s="284"/>
      <c r="WUY3" s="284"/>
      <c r="WUZ3" s="284"/>
      <c r="WVA3" s="284"/>
      <c r="WVB3" s="284"/>
      <c r="WVC3" s="284"/>
      <c r="WVD3" s="284"/>
      <c r="WVE3" s="284"/>
      <c r="WVF3" s="284"/>
      <c r="WVG3" s="284"/>
      <c r="WVH3" s="284"/>
      <c r="WVI3" s="284"/>
      <c r="WVJ3" s="284"/>
      <c r="WVK3" s="284"/>
      <c r="WVL3" s="284"/>
      <c r="WVM3" s="284"/>
      <c r="WVN3" s="284"/>
      <c r="WVO3" s="284"/>
      <c r="WVP3" s="284"/>
      <c r="WVQ3" s="284"/>
      <c r="WVR3" s="284"/>
      <c r="WVS3" s="284"/>
      <c r="WVT3" s="284"/>
      <c r="WVU3" s="284"/>
      <c r="WVV3" s="284"/>
      <c r="WVW3" s="284"/>
      <c r="WVX3" s="284"/>
      <c r="WVY3" s="284"/>
      <c r="WVZ3" s="284"/>
      <c r="WWA3" s="284"/>
      <c r="WWB3" s="284"/>
      <c r="WWC3" s="284"/>
      <c r="WWD3" s="284"/>
      <c r="WWE3" s="284"/>
      <c r="WWF3" s="284"/>
      <c r="WWG3" s="284"/>
      <c r="WWH3" s="284"/>
      <c r="WWI3" s="284"/>
      <c r="WWJ3" s="284"/>
      <c r="WWK3" s="284"/>
      <c r="WWL3" s="284"/>
      <c r="WWM3" s="284"/>
      <c r="WWN3" s="284"/>
      <c r="WWO3" s="284"/>
      <c r="WWP3" s="284"/>
      <c r="WWQ3" s="284"/>
      <c r="WWR3" s="284"/>
      <c r="WWS3" s="284"/>
      <c r="WWT3" s="284"/>
      <c r="WWU3" s="284"/>
      <c r="WWV3" s="284"/>
      <c r="WWW3" s="284"/>
      <c r="WWX3" s="284"/>
      <c r="WWY3" s="284"/>
      <c r="WWZ3" s="284"/>
      <c r="WXA3" s="284"/>
      <c r="WXB3" s="284"/>
      <c r="WXC3" s="284"/>
      <c r="WXD3" s="284"/>
      <c r="WXE3" s="284"/>
      <c r="WXF3" s="284"/>
      <c r="WXG3" s="284"/>
      <c r="WXH3" s="284"/>
      <c r="WXI3" s="284"/>
      <c r="WXJ3" s="284"/>
      <c r="WXK3" s="284"/>
      <c r="WXL3" s="284"/>
      <c r="WXM3" s="284"/>
      <c r="WXN3" s="284"/>
      <c r="WXO3" s="284"/>
      <c r="WXP3" s="284"/>
      <c r="WXQ3" s="284"/>
      <c r="WXR3" s="284"/>
      <c r="WXS3" s="284"/>
      <c r="WXT3" s="284"/>
      <c r="WXU3" s="284"/>
      <c r="WXV3" s="284"/>
      <c r="WXW3" s="284"/>
      <c r="WXX3" s="284"/>
      <c r="WXY3" s="284"/>
      <c r="WXZ3" s="284"/>
      <c r="WYA3" s="284"/>
      <c r="WYB3" s="284"/>
      <c r="WYC3" s="284"/>
      <c r="WYD3" s="284"/>
      <c r="WYE3" s="284"/>
      <c r="WYF3" s="284"/>
      <c r="WYG3" s="284"/>
      <c r="WYH3" s="284"/>
      <c r="WYI3" s="284"/>
      <c r="WYJ3" s="284"/>
      <c r="WYK3" s="284"/>
      <c r="WYL3" s="284"/>
      <c r="WYM3" s="284"/>
      <c r="WYN3" s="284"/>
      <c r="WYO3" s="284"/>
      <c r="WYP3" s="284"/>
      <c r="WYQ3" s="284"/>
      <c r="WYR3" s="284"/>
      <c r="WYS3" s="284"/>
      <c r="WYT3" s="284"/>
      <c r="WYU3" s="284"/>
      <c r="WYV3" s="284"/>
      <c r="WYW3" s="284"/>
      <c r="WYX3" s="284"/>
      <c r="WYY3" s="284"/>
      <c r="WYZ3" s="284"/>
      <c r="WZA3" s="284"/>
      <c r="WZB3" s="284"/>
      <c r="WZC3" s="284"/>
      <c r="WZD3" s="284"/>
      <c r="WZE3" s="284"/>
      <c r="WZF3" s="284"/>
      <c r="WZG3" s="284"/>
      <c r="WZH3" s="284"/>
      <c r="WZI3" s="284"/>
      <c r="WZJ3" s="284"/>
      <c r="WZK3" s="284"/>
      <c r="WZL3" s="284"/>
      <c r="WZM3" s="284"/>
      <c r="WZN3" s="284"/>
      <c r="WZO3" s="284"/>
      <c r="WZP3" s="284"/>
      <c r="WZQ3" s="284"/>
      <c r="WZR3" s="284"/>
      <c r="WZS3" s="284"/>
      <c r="WZT3" s="284"/>
      <c r="WZU3" s="284"/>
      <c r="WZV3" s="284"/>
      <c r="WZW3" s="284"/>
      <c r="WZX3" s="284"/>
      <c r="WZY3" s="284"/>
      <c r="WZZ3" s="284"/>
      <c r="XAA3" s="284"/>
      <c r="XAB3" s="284"/>
      <c r="XAC3" s="284"/>
      <c r="XAD3" s="284"/>
      <c r="XAE3" s="284"/>
      <c r="XAF3" s="284"/>
      <c r="XAG3" s="284"/>
      <c r="XAH3" s="284"/>
      <c r="XAI3" s="284"/>
      <c r="XAJ3" s="284"/>
      <c r="XAK3" s="284"/>
      <c r="XAL3" s="284"/>
      <c r="XAM3" s="284"/>
      <c r="XAN3" s="284"/>
      <c r="XAO3" s="284"/>
      <c r="XAP3" s="284"/>
      <c r="XAQ3" s="284"/>
      <c r="XAR3" s="284"/>
      <c r="XAS3" s="284"/>
      <c r="XAT3" s="284"/>
      <c r="XAU3" s="284"/>
      <c r="XAV3" s="284"/>
      <c r="XAW3" s="284"/>
      <c r="XAX3" s="284"/>
      <c r="XAY3" s="284"/>
      <c r="XAZ3" s="284"/>
      <c r="XBA3" s="284"/>
      <c r="XBB3" s="284"/>
      <c r="XBC3" s="284"/>
      <c r="XBD3" s="284"/>
      <c r="XBE3" s="284"/>
      <c r="XBF3" s="284"/>
      <c r="XBG3" s="284"/>
      <c r="XBH3" s="284"/>
      <c r="XBI3" s="284"/>
      <c r="XBJ3" s="284"/>
      <c r="XBK3" s="284"/>
      <c r="XBL3" s="284"/>
      <c r="XBM3" s="284"/>
      <c r="XBN3" s="284"/>
      <c r="XBO3" s="284"/>
      <c r="XBP3" s="284"/>
      <c r="XBQ3" s="284"/>
      <c r="XBR3" s="284"/>
      <c r="XBS3" s="284"/>
      <c r="XBT3" s="284"/>
      <c r="XBU3" s="284"/>
      <c r="XBV3" s="284"/>
      <c r="XBW3" s="284"/>
      <c r="XBX3" s="284"/>
      <c r="XBY3" s="284"/>
      <c r="XBZ3" s="284"/>
      <c r="XCA3" s="284"/>
      <c r="XCB3" s="284"/>
      <c r="XCC3" s="284"/>
      <c r="XCD3" s="284"/>
      <c r="XCE3" s="284"/>
      <c r="XCF3" s="284"/>
      <c r="XCG3" s="284"/>
      <c r="XCH3" s="284"/>
      <c r="XCI3" s="284"/>
      <c r="XCJ3" s="284"/>
      <c r="XCK3" s="284"/>
      <c r="XCL3" s="284"/>
      <c r="XCM3" s="284"/>
      <c r="XCN3" s="284"/>
      <c r="XCO3" s="284"/>
      <c r="XCP3" s="284"/>
      <c r="XCQ3" s="284"/>
      <c r="XCR3" s="284"/>
      <c r="XCS3" s="284"/>
      <c r="XCT3" s="284"/>
      <c r="XCU3" s="284"/>
      <c r="XCV3" s="284"/>
      <c r="XCW3" s="284"/>
      <c r="XCX3" s="284"/>
      <c r="XCY3" s="284"/>
      <c r="XCZ3" s="284"/>
      <c r="XDA3" s="284"/>
      <c r="XDB3" s="284"/>
      <c r="XDC3" s="284"/>
      <c r="XDD3" s="284"/>
      <c r="XDE3" s="284"/>
      <c r="XDF3" s="284"/>
      <c r="XDG3" s="284"/>
      <c r="XDH3" s="284"/>
      <c r="XDI3" s="284"/>
      <c r="XDJ3" s="284"/>
      <c r="XDK3" s="284"/>
      <c r="XDL3" s="284"/>
      <c r="XDM3" s="284"/>
      <c r="XDN3" s="284"/>
      <c r="XDO3" s="284"/>
      <c r="XDP3" s="284"/>
      <c r="XDQ3" s="284"/>
      <c r="XDR3" s="284"/>
      <c r="XDS3" s="284"/>
      <c r="XDT3" s="284"/>
      <c r="XDU3" s="284"/>
      <c r="XDV3" s="284"/>
      <c r="XDW3" s="284"/>
      <c r="XDX3" s="284"/>
      <c r="XDY3" s="284"/>
      <c r="XDZ3" s="284"/>
      <c r="XEA3" s="284"/>
      <c r="XEB3" s="284"/>
      <c r="XEC3" s="284"/>
      <c r="XED3" s="284"/>
      <c r="XEE3" s="284"/>
      <c r="XEF3" s="284"/>
      <c r="XEG3" s="284"/>
      <c r="XEH3" s="284"/>
      <c r="XEI3" s="284"/>
      <c r="XEJ3" s="284"/>
      <c r="XEK3" s="284"/>
      <c r="XEL3" s="284"/>
      <c r="XEM3" s="284"/>
      <c r="XEN3" s="284"/>
      <c r="XEO3" s="284"/>
      <c r="XEP3" s="284"/>
      <c r="XEQ3" s="284"/>
      <c r="XER3" s="284"/>
      <c r="XES3" s="284"/>
      <c r="XET3" s="284"/>
      <c r="XEU3" s="284"/>
      <c r="XEV3" s="284"/>
      <c r="XEW3" s="284"/>
      <c r="XEX3" s="284"/>
      <c r="XEY3" s="284"/>
      <c r="XEZ3" s="284"/>
      <c r="XFA3" s="284"/>
      <c r="XFB3" s="284"/>
      <c r="XFC3" s="284"/>
      <c r="XFD3" s="284"/>
    </row>
    <row r="4" spans="1:16384">
      <c r="A4" s="203"/>
      <c r="B4" s="89"/>
      <c r="C4" s="7"/>
      <c r="D4" s="7"/>
      <c r="E4" s="7"/>
      <c r="F4" s="7"/>
      <c r="G4" s="7"/>
      <c r="H4" s="7"/>
      <c r="I4" s="7"/>
      <c r="J4" s="89"/>
      <c r="K4" s="89"/>
      <c r="L4" s="89"/>
      <c r="M4" s="89"/>
      <c r="N4" s="89"/>
      <c r="O4" s="89"/>
      <c r="P4" s="89"/>
      <c r="Q4" s="89"/>
      <c r="R4" s="89"/>
      <c r="S4" s="89"/>
      <c r="T4" s="89"/>
      <c r="U4" s="89"/>
      <c r="V4" s="89"/>
      <c r="W4" s="89"/>
      <c r="X4" s="89"/>
      <c r="Y4" s="89"/>
      <c r="Z4" s="89"/>
    </row>
    <row r="5" spans="1:16384" s="89" customFormat="1" ht="14.25">
      <c r="A5" s="203"/>
      <c r="C5" s="96"/>
    </row>
    <row r="6" spans="1:16384">
      <c r="A6" s="203"/>
      <c r="B6" s="89"/>
      <c r="C6" s="205" t="s">
        <v>252</v>
      </c>
      <c r="D6" s="203"/>
      <c r="E6" s="203"/>
      <c r="F6" s="203"/>
      <c r="G6" s="203"/>
      <c r="H6" s="203"/>
      <c r="I6" s="203"/>
      <c r="J6" s="203"/>
      <c r="K6" s="203"/>
      <c r="L6" s="89"/>
      <c r="M6" s="89"/>
      <c r="N6" s="89"/>
      <c r="O6" s="89"/>
      <c r="P6" s="89"/>
      <c r="Q6" s="89"/>
      <c r="R6" s="89"/>
      <c r="S6" s="89"/>
      <c r="T6" s="89"/>
      <c r="U6" s="89"/>
      <c r="V6" s="89"/>
      <c r="W6" s="89"/>
      <c r="X6" s="89"/>
      <c r="Y6" s="89"/>
      <c r="Z6" s="89"/>
    </row>
    <row r="7" spans="1:16384">
      <c r="A7" s="203"/>
      <c r="B7" s="89"/>
      <c r="C7" s="99"/>
      <c r="D7" s="99"/>
      <c r="E7" s="99"/>
      <c r="F7" s="99"/>
      <c r="G7" s="99"/>
      <c r="H7" s="99"/>
      <c r="I7" s="99"/>
      <c r="J7" s="99"/>
      <c r="K7" s="99"/>
      <c r="L7" s="89"/>
      <c r="M7" s="89"/>
      <c r="N7" s="89"/>
      <c r="O7" s="89"/>
      <c r="P7" s="89"/>
      <c r="Q7" s="89"/>
      <c r="R7" s="89"/>
      <c r="S7" s="89"/>
      <c r="T7" s="89"/>
      <c r="U7" s="89"/>
      <c r="V7" s="89"/>
      <c r="W7" s="89"/>
      <c r="X7" s="89"/>
      <c r="Y7" s="89"/>
      <c r="Z7" s="89"/>
    </row>
    <row r="8" spans="1:16384">
      <c r="A8" s="203"/>
      <c r="B8" s="89"/>
      <c r="C8" s="100"/>
      <c r="D8" s="100"/>
      <c r="E8" s="100"/>
      <c r="F8" s="100"/>
      <c r="G8" s="99"/>
      <c r="H8" s="99"/>
      <c r="I8" s="99"/>
      <c r="J8" s="99"/>
      <c r="K8" s="99"/>
      <c r="L8" s="89"/>
      <c r="M8" s="89"/>
      <c r="N8" s="89"/>
      <c r="O8" s="89"/>
      <c r="P8" s="89"/>
      <c r="Q8" s="89"/>
      <c r="R8" s="89"/>
      <c r="S8" s="89"/>
      <c r="T8" s="89"/>
      <c r="U8" s="89"/>
      <c r="V8" s="89"/>
      <c r="W8" s="89"/>
      <c r="X8" s="89"/>
      <c r="Y8" s="89"/>
      <c r="Z8" s="89"/>
    </row>
    <row r="9" spans="1:16384">
      <c r="A9" s="203"/>
      <c r="C9" s="206" t="s">
        <v>253</v>
      </c>
      <c r="D9" s="207" t="s">
        <v>254</v>
      </c>
      <c r="E9" s="207" t="s">
        <v>255</v>
      </c>
      <c r="F9" s="209" t="s">
        <v>256</v>
      </c>
      <c r="G9" s="207" t="s">
        <v>257</v>
      </c>
      <c r="H9" s="207" t="s">
        <v>258</v>
      </c>
      <c r="I9" s="99"/>
      <c r="J9" s="99"/>
      <c r="K9" s="99"/>
      <c r="L9" s="99"/>
      <c r="M9" s="99"/>
      <c r="N9" s="99"/>
      <c r="O9" s="99"/>
      <c r="P9" s="99"/>
    </row>
    <row r="10" spans="1:16384" ht="40.5">
      <c r="A10" s="203"/>
      <c r="C10" s="102">
        <v>1</v>
      </c>
      <c r="D10" s="103" t="s">
        <v>259</v>
      </c>
      <c r="E10" s="102" t="s">
        <v>260</v>
      </c>
      <c r="F10" s="103" t="s">
        <v>261</v>
      </c>
      <c r="G10" s="102">
        <v>2020</v>
      </c>
      <c r="H10" s="264" t="s">
        <v>262</v>
      </c>
      <c r="I10" s="99"/>
      <c r="J10" s="99"/>
      <c r="K10" s="99"/>
      <c r="L10" s="99"/>
      <c r="M10" s="99"/>
      <c r="N10" s="99"/>
      <c r="O10" s="99"/>
      <c r="P10" s="99"/>
    </row>
    <row r="11" spans="1:16384" ht="40.5">
      <c r="A11" s="203"/>
      <c r="C11" s="102">
        <v>2</v>
      </c>
      <c r="D11" s="103" t="s">
        <v>263</v>
      </c>
      <c r="E11" s="102" t="s">
        <v>260</v>
      </c>
      <c r="F11" s="103" t="s">
        <v>261</v>
      </c>
      <c r="G11" s="102">
        <v>2009</v>
      </c>
      <c r="H11" s="265" t="s">
        <v>264</v>
      </c>
    </row>
    <row r="12" spans="1:16384" ht="40.5">
      <c r="A12" s="203"/>
      <c r="C12" s="102">
        <v>3</v>
      </c>
      <c r="D12" s="103" t="s">
        <v>265</v>
      </c>
      <c r="E12" s="102" t="s">
        <v>260</v>
      </c>
      <c r="F12" s="103" t="s">
        <v>266</v>
      </c>
      <c r="G12" s="102">
        <v>2020</v>
      </c>
      <c r="H12" s="264" t="s">
        <v>87</v>
      </c>
      <c r="I12" s="99"/>
      <c r="J12" s="99"/>
      <c r="K12" s="99"/>
      <c r="L12" s="99"/>
      <c r="M12" s="99"/>
      <c r="N12" s="99"/>
      <c r="O12" s="99"/>
      <c r="P12" s="99"/>
    </row>
    <row r="13" spans="1:16384" ht="27">
      <c r="A13" s="203"/>
      <c r="C13" s="102">
        <v>4</v>
      </c>
      <c r="D13" s="103" t="s">
        <v>267</v>
      </c>
      <c r="E13" s="102" t="s">
        <v>268</v>
      </c>
      <c r="F13" s="103" t="s">
        <v>269</v>
      </c>
      <c r="G13" s="102">
        <v>2017</v>
      </c>
      <c r="H13" s="264" t="s">
        <v>270</v>
      </c>
      <c r="I13" s="99"/>
      <c r="J13" s="99"/>
      <c r="K13" s="99"/>
      <c r="L13" s="99"/>
      <c r="M13" s="99"/>
      <c r="N13" s="99"/>
      <c r="O13" s="99"/>
      <c r="P13" s="99"/>
    </row>
    <row r="14" spans="1:16384" ht="15.6" customHeight="1">
      <c r="A14" s="203"/>
      <c r="C14" s="102">
        <v>5</v>
      </c>
      <c r="D14" s="103" t="s">
        <v>271</v>
      </c>
      <c r="E14" s="102" t="s">
        <v>260</v>
      </c>
      <c r="F14" s="103" t="s">
        <v>272</v>
      </c>
      <c r="G14" s="102">
        <v>2020</v>
      </c>
      <c r="H14" s="264" t="s">
        <v>273</v>
      </c>
      <c r="I14" s="99"/>
      <c r="J14" s="99"/>
      <c r="K14" s="99"/>
      <c r="L14" s="99"/>
      <c r="M14" s="99"/>
      <c r="N14" s="99"/>
      <c r="O14" s="99"/>
      <c r="P14" s="99"/>
    </row>
    <row r="15" spans="1:16384" ht="40.5">
      <c r="A15" s="203"/>
      <c r="C15" s="102">
        <v>6</v>
      </c>
      <c r="D15" s="103" t="s">
        <v>274</v>
      </c>
      <c r="E15" s="102" t="s">
        <v>260</v>
      </c>
      <c r="F15" s="103" t="s">
        <v>275</v>
      </c>
      <c r="G15" s="102">
        <v>2019</v>
      </c>
      <c r="H15" s="264" t="s">
        <v>276</v>
      </c>
      <c r="I15" s="99"/>
      <c r="J15" s="99"/>
      <c r="K15" s="99"/>
      <c r="L15" s="99"/>
      <c r="M15" s="99"/>
      <c r="N15" s="99"/>
      <c r="O15" s="99"/>
      <c r="P15" s="99"/>
    </row>
    <row r="16" spans="1:16384" ht="30" customHeight="1">
      <c r="A16" s="203"/>
      <c r="C16" s="102">
        <v>7</v>
      </c>
      <c r="D16" s="103" t="s">
        <v>277</v>
      </c>
      <c r="E16" s="103" t="s">
        <v>278</v>
      </c>
      <c r="F16" s="103" t="s">
        <v>279</v>
      </c>
      <c r="G16" s="102">
        <v>2014</v>
      </c>
      <c r="H16" s="264" t="s">
        <v>280</v>
      </c>
    </row>
    <row r="17" spans="1:11" ht="27">
      <c r="A17" s="203"/>
      <c r="C17" s="102">
        <v>8</v>
      </c>
      <c r="D17" s="103" t="s">
        <v>281</v>
      </c>
      <c r="E17" s="102" t="s">
        <v>282</v>
      </c>
      <c r="F17" s="103" t="s">
        <v>283</v>
      </c>
      <c r="G17" s="102">
        <v>2011</v>
      </c>
      <c r="H17" s="264" t="s">
        <v>284</v>
      </c>
    </row>
    <row r="18" spans="1:11" ht="40.5">
      <c r="A18" s="203"/>
      <c r="C18" s="102">
        <v>9</v>
      </c>
      <c r="D18" s="103" t="s">
        <v>285</v>
      </c>
      <c r="E18" s="102" t="s">
        <v>260</v>
      </c>
      <c r="F18" s="103" t="s">
        <v>286</v>
      </c>
      <c r="G18" s="102">
        <v>2007</v>
      </c>
      <c r="H18" s="264" t="s">
        <v>287</v>
      </c>
    </row>
    <row r="19" spans="1:11">
      <c r="A19" s="203"/>
    </row>
    <row r="20" spans="1:11">
      <c r="A20" s="203"/>
      <c r="C20" s="205" t="s">
        <v>288</v>
      </c>
      <c r="D20" s="203"/>
      <c r="E20" s="203"/>
      <c r="F20" s="203"/>
      <c r="G20" s="203"/>
      <c r="H20" s="203"/>
      <c r="I20" s="203"/>
      <c r="J20" s="203"/>
      <c r="K20" s="203"/>
    </row>
    <row r="21" spans="1:11">
      <c r="A21" s="203"/>
    </row>
    <row r="22" spans="1:11">
      <c r="A22" s="203"/>
      <c r="C22" s="97">
        <v>1</v>
      </c>
      <c r="D22" s="113" t="s">
        <v>259</v>
      </c>
    </row>
    <row r="23" spans="1:11">
      <c r="A23" s="203"/>
    </row>
    <row r="24" spans="1:11">
      <c r="A24" s="203"/>
      <c r="D24" t="s">
        <v>289</v>
      </c>
    </row>
    <row r="25" spans="1:11">
      <c r="A25" s="203"/>
      <c r="D25" s="121" t="s">
        <v>290</v>
      </c>
    </row>
    <row r="26" spans="1:11">
      <c r="A26" s="203"/>
      <c r="D26" s="101" t="s">
        <v>291</v>
      </c>
    </row>
    <row r="27" spans="1:11">
      <c r="A27" s="203"/>
    </row>
    <row r="28" spans="1:11" ht="30.75" customHeight="1">
      <c r="A28" s="203"/>
      <c r="C28" s="97"/>
      <c r="D28" s="313" t="s">
        <v>292</v>
      </c>
      <c r="E28" s="313"/>
      <c r="F28" s="313"/>
      <c r="G28" s="313"/>
      <c r="H28" s="313"/>
      <c r="I28" s="313"/>
      <c r="J28" s="313"/>
      <c r="K28" s="313"/>
    </row>
    <row r="29" spans="1:11">
      <c r="A29" s="203"/>
    </row>
    <row r="30" spans="1:11">
      <c r="A30" s="203"/>
      <c r="D30" s="121" t="s">
        <v>293</v>
      </c>
    </row>
    <row r="31" spans="1:11">
      <c r="A31" s="203"/>
      <c r="D31" s="255" t="s">
        <v>294</v>
      </c>
    </row>
    <row r="32" spans="1:11">
      <c r="A32" s="203"/>
      <c r="D32" s="255" t="s">
        <v>295</v>
      </c>
    </row>
    <row r="33" spans="1:11">
      <c r="A33" s="203"/>
      <c r="D33" s="255" t="s">
        <v>296</v>
      </c>
    </row>
    <row r="34" spans="1:11">
      <c r="D34" s="255" t="s">
        <v>297</v>
      </c>
    </row>
    <row r="35" spans="1:11">
      <c r="D35" s="255" t="s">
        <v>298</v>
      </c>
    </row>
    <row r="36" spans="1:11">
      <c r="D36" s="121"/>
    </row>
    <row r="37" spans="1:11">
      <c r="D37" s="121"/>
    </row>
    <row r="38" spans="1:11">
      <c r="D38" s="121"/>
    </row>
    <row r="39" spans="1:11">
      <c r="D39" s="121"/>
    </row>
    <row r="46" spans="1:11">
      <c r="D46" s="121" t="s">
        <v>299</v>
      </c>
    </row>
    <row r="47" spans="1:11">
      <c r="D47" s="121" t="s">
        <v>300</v>
      </c>
    </row>
    <row r="48" spans="1:11" ht="32.1" customHeight="1">
      <c r="D48" s="313" t="s">
        <v>301</v>
      </c>
      <c r="E48" s="313"/>
      <c r="F48" s="313"/>
      <c r="G48" s="313"/>
      <c r="H48" s="313"/>
      <c r="I48" s="313"/>
      <c r="J48" s="313"/>
      <c r="K48" s="313"/>
    </row>
    <row r="49" spans="4:11" ht="44.1" customHeight="1">
      <c r="D49" s="313" t="s">
        <v>302</v>
      </c>
      <c r="E49" s="313"/>
      <c r="F49" s="313"/>
      <c r="G49" s="313"/>
      <c r="H49" s="313"/>
      <c r="I49" s="313"/>
      <c r="J49" s="313"/>
      <c r="K49" s="313"/>
    </row>
    <row r="51" spans="4:11" ht="28.5" customHeight="1">
      <c r="D51" s="313" t="s">
        <v>303</v>
      </c>
      <c r="E51" s="313"/>
      <c r="F51" s="313"/>
      <c r="G51" s="313"/>
      <c r="H51" s="313"/>
      <c r="I51" s="313"/>
      <c r="J51" s="313"/>
      <c r="K51" s="313"/>
    </row>
    <row r="52" spans="4:11" ht="30" customHeight="1">
      <c r="D52" s="313" t="s">
        <v>301</v>
      </c>
      <c r="E52" s="313"/>
      <c r="F52" s="313"/>
      <c r="G52" s="313"/>
      <c r="H52" s="313"/>
      <c r="I52" s="313"/>
      <c r="J52" s="313"/>
      <c r="K52" s="313"/>
    </row>
    <row r="53" spans="4:11" ht="45" customHeight="1">
      <c r="D53" s="313" t="s">
        <v>304</v>
      </c>
      <c r="E53" s="313"/>
      <c r="F53" s="313"/>
      <c r="G53" s="313"/>
      <c r="H53" s="313"/>
      <c r="I53" s="313"/>
      <c r="J53" s="313"/>
      <c r="K53" s="313"/>
    </row>
    <row r="54" spans="4:11" ht="45" customHeight="1">
      <c r="D54" s="313" t="s">
        <v>305</v>
      </c>
      <c r="E54" s="313"/>
      <c r="F54" s="313"/>
      <c r="G54" s="313"/>
      <c r="H54" s="313"/>
      <c r="I54" s="313"/>
      <c r="J54" s="313"/>
      <c r="K54" s="313"/>
    </row>
    <row r="55" spans="4:11">
      <c r="D55" s="112"/>
      <c r="E55" s="112"/>
      <c r="F55" s="112"/>
      <c r="G55" s="112"/>
      <c r="H55" s="112"/>
      <c r="I55" s="112"/>
      <c r="J55" s="112"/>
      <c r="K55" s="112"/>
    </row>
    <row r="56" spans="4:11">
      <c r="D56" s="112"/>
      <c r="E56" s="112"/>
      <c r="F56" s="112"/>
      <c r="G56" s="112"/>
      <c r="H56" s="112"/>
      <c r="I56" s="112"/>
      <c r="J56" s="112"/>
      <c r="K56" s="112"/>
    </row>
    <row r="57" spans="4:11">
      <c r="D57" s="112"/>
      <c r="E57" s="112"/>
      <c r="F57" s="112"/>
      <c r="G57" s="112"/>
      <c r="H57" s="112"/>
      <c r="I57" s="112"/>
      <c r="J57" s="112"/>
      <c r="K57" s="112"/>
    </row>
    <row r="58" spans="4:11">
      <c r="D58" s="112"/>
      <c r="E58" s="112"/>
      <c r="F58" s="112"/>
      <c r="G58" s="112"/>
      <c r="H58" s="112"/>
      <c r="I58" s="112"/>
      <c r="J58" s="112"/>
      <c r="K58" s="112"/>
    </row>
    <row r="59" spans="4:11">
      <c r="D59" s="112"/>
      <c r="E59" s="112"/>
      <c r="F59" s="112"/>
      <c r="G59" s="112"/>
      <c r="H59" s="112"/>
      <c r="I59" s="112"/>
      <c r="J59" s="112"/>
      <c r="K59" s="112"/>
    </row>
    <row r="60" spans="4:11">
      <c r="D60" s="112"/>
      <c r="E60" s="112"/>
      <c r="F60" s="112"/>
      <c r="G60" s="112"/>
      <c r="H60" s="112"/>
      <c r="I60" s="112"/>
      <c r="J60" s="112"/>
      <c r="K60" s="112"/>
    </row>
    <row r="61" spans="4:11">
      <c r="D61" s="112"/>
      <c r="E61" s="112"/>
      <c r="F61" s="112"/>
      <c r="G61" s="112"/>
      <c r="H61" s="112"/>
      <c r="I61" s="112"/>
      <c r="J61" s="112"/>
      <c r="K61" s="112"/>
    </row>
    <row r="62" spans="4:11">
      <c r="D62" s="112"/>
      <c r="E62" s="112"/>
      <c r="F62" s="112"/>
      <c r="G62" s="112"/>
      <c r="H62" s="112"/>
      <c r="I62" s="112"/>
      <c r="J62" s="112"/>
      <c r="K62" s="112"/>
    </row>
    <row r="63" spans="4:11">
      <c r="D63" s="112"/>
      <c r="E63" s="112"/>
      <c r="F63" s="112"/>
      <c r="G63" s="112"/>
      <c r="H63" s="112"/>
      <c r="I63" s="112"/>
      <c r="J63" s="112"/>
      <c r="K63" s="112"/>
    </row>
    <row r="64" spans="4:11">
      <c r="D64" s="112"/>
      <c r="E64" s="112"/>
      <c r="F64" s="112"/>
      <c r="G64" s="112"/>
      <c r="H64" s="112"/>
      <c r="I64" s="112"/>
      <c r="J64" s="112"/>
      <c r="K64" s="112"/>
    </row>
    <row r="65" spans="3:11">
      <c r="D65" s="112"/>
      <c r="E65" s="112"/>
      <c r="F65" s="112"/>
      <c r="G65" s="112"/>
      <c r="H65" s="112"/>
      <c r="I65" s="112"/>
      <c r="J65" s="112"/>
      <c r="K65" s="112"/>
    </row>
    <row r="66" spans="3:11">
      <c r="D66" s="112"/>
      <c r="E66" s="112"/>
      <c r="F66" s="112"/>
      <c r="G66" s="112"/>
      <c r="H66" s="112"/>
      <c r="I66" s="112"/>
      <c r="J66" s="112"/>
      <c r="K66" s="112"/>
    </row>
    <row r="67" spans="3:11" ht="54.75" customHeight="1">
      <c r="D67" s="313" t="s">
        <v>306</v>
      </c>
      <c r="E67" s="313"/>
      <c r="F67" s="313"/>
      <c r="G67" s="313"/>
      <c r="H67" s="313"/>
      <c r="I67" s="313"/>
      <c r="J67" s="313"/>
      <c r="K67" s="313"/>
    </row>
    <row r="68" spans="3:11" ht="40.5" customHeight="1">
      <c r="D68" s="313" t="s">
        <v>307</v>
      </c>
      <c r="E68" s="313"/>
      <c r="F68" s="313"/>
      <c r="G68" s="313"/>
      <c r="H68" s="313"/>
      <c r="I68" s="313"/>
      <c r="J68" s="313"/>
      <c r="K68" s="313"/>
    </row>
    <row r="69" spans="3:11">
      <c r="D69" s="112"/>
      <c r="E69" s="112"/>
      <c r="F69" s="112"/>
      <c r="G69" s="112"/>
      <c r="H69" s="112"/>
      <c r="I69" s="112"/>
      <c r="J69" s="112"/>
      <c r="K69" s="112"/>
    </row>
    <row r="70" spans="3:11">
      <c r="D70" s="112"/>
      <c r="E70" s="112"/>
      <c r="F70" s="112"/>
      <c r="G70" s="112"/>
      <c r="H70" s="112"/>
      <c r="I70" s="112"/>
      <c r="J70" s="112"/>
      <c r="K70" s="112"/>
    </row>
    <row r="71" spans="3:11">
      <c r="C71" s="185">
        <v>2</v>
      </c>
      <c r="D71" s="185" t="s">
        <v>263</v>
      </c>
    </row>
    <row r="73" spans="3:11">
      <c r="D73" s="101" t="s">
        <v>308</v>
      </c>
    </row>
    <row r="75" spans="3:11" ht="46.5" customHeight="1">
      <c r="D75" s="313" t="s">
        <v>309</v>
      </c>
      <c r="E75" s="314"/>
      <c r="F75" s="314"/>
      <c r="G75" s="314"/>
      <c r="H75" s="314"/>
    </row>
    <row r="77" spans="3:11" ht="30.75" customHeight="1">
      <c r="D77" s="313" t="s">
        <v>310</v>
      </c>
      <c r="E77" s="314"/>
      <c r="F77" s="314"/>
      <c r="G77" s="314"/>
      <c r="H77" s="314"/>
    </row>
    <row r="79" spans="3:11">
      <c r="D79" s="101" t="s">
        <v>311</v>
      </c>
    </row>
    <row r="80" spans="3:11">
      <c r="D80" t="s">
        <v>102</v>
      </c>
    </row>
    <row r="81" spans="3:11">
      <c r="D81" t="s">
        <v>103</v>
      </c>
    </row>
    <row r="82" spans="3:11">
      <c r="D82" t="s">
        <v>312</v>
      </c>
    </row>
    <row r="83" spans="3:11">
      <c r="D83" t="s">
        <v>105</v>
      </c>
    </row>
    <row r="84" spans="3:11">
      <c r="D84" t="s">
        <v>104</v>
      </c>
    </row>
    <row r="86" spans="3:11" ht="110.25" customHeight="1">
      <c r="D86" s="313" t="s">
        <v>313</v>
      </c>
      <c r="E86" s="314"/>
      <c r="F86" s="314"/>
      <c r="G86" s="314"/>
      <c r="H86" s="314"/>
    </row>
    <row r="88" spans="3:11">
      <c r="C88" s="101">
        <v>3</v>
      </c>
      <c r="D88" s="2" t="s">
        <v>265</v>
      </c>
    </row>
    <row r="90" spans="3:11" ht="27.75" customHeight="1">
      <c r="D90" s="313" t="s">
        <v>314</v>
      </c>
      <c r="E90" s="313"/>
      <c r="F90" s="313"/>
      <c r="G90" s="313"/>
      <c r="H90" s="313"/>
      <c r="I90" s="313"/>
      <c r="J90" s="313"/>
      <c r="K90" s="313"/>
    </row>
    <row r="91" spans="3:11">
      <c r="D91" s="112"/>
      <c r="E91" s="112"/>
      <c r="F91" s="112"/>
      <c r="G91" s="112"/>
      <c r="H91" s="112"/>
      <c r="I91" s="112"/>
      <c r="J91" s="112"/>
      <c r="K91" s="112"/>
    </row>
    <row r="92" spans="3:11">
      <c r="D92" s="313" t="s">
        <v>315</v>
      </c>
      <c r="E92" s="313"/>
      <c r="F92" s="313"/>
      <c r="G92" s="313"/>
      <c r="H92" s="313"/>
      <c r="I92" s="313"/>
      <c r="J92" s="313"/>
      <c r="K92" s="313"/>
    </row>
    <row r="93" spans="3:11">
      <c r="D93" s="112"/>
      <c r="E93" s="112"/>
      <c r="F93" s="112"/>
      <c r="G93" s="112"/>
      <c r="H93" s="112"/>
      <c r="I93" s="112"/>
      <c r="J93" s="112"/>
      <c r="K93" s="112"/>
    </row>
    <row r="94" spans="3:11" ht="45" customHeight="1">
      <c r="D94" s="313" t="s">
        <v>316</v>
      </c>
      <c r="E94" s="313"/>
      <c r="F94" s="313"/>
      <c r="G94" s="313"/>
      <c r="H94" s="313"/>
      <c r="I94" s="313"/>
      <c r="J94" s="313"/>
      <c r="K94" s="313"/>
    </row>
    <row r="96" spans="3:11">
      <c r="D96" s="313" t="s">
        <v>317</v>
      </c>
      <c r="E96" s="313"/>
      <c r="F96" s="313"/>
      <c r="G96" s="313"/>
      <c r="H96" s="313"/>
      <c r="I96" s="313"/>
      <c r="J96" s="313"/>
      <c r="K96" s="313"/>
    </row>
    <row r="98" spans="4:11" ht="30" customHeight="1">
      <c r="D98" s="313" t="s">
        <v>318</v>
      </c>
      <c r="E98" s="313"/>
      <c r="F98" s="313"/>
      <c r="G98" s="313"/>
      <c r="H98" s="313"/>
      <c r="I98" s="313"/>
      <c r="J98" s="313"/>
      <c r="K98" s="313"/>
    </row>
    <row r="100" spans="4:11">
      <c r="D100" s="1" t="s">
        <v>319</v>
      </c>
    </row>
    <row r="101" spans="4:11">
      <c r="D101" s="1"/>
    </row>
    <row r="102" spans="4:11" ht="48.6" customHeight="1">
      <c r="D102" s="313" t="s">
        <v>320</v>
      </c>
      <c r="E102" s="313"/>
      <c r="F102" s="313"/>
      <c r="G102" s="313"/>
      <c r="H102" s="313"/>
      <c r="I102" s="313"/>
      <c r="J102" s="313"/>
      <c r="K102" s="313"/>
    </row>
    <row r="103" spans="4:11">
      <c r="D103" s="112"/>
      <c r="E103" s="112"/>
      <c r="F103" s="112"/>
      <c r="G103" s="112"/>
      <c r="H103" s="112"/>
      <c r="I103" s="112"/>
      <c r="J103" s="112"/>
      <c r="K103" s="112"/>
    </row>
    <row r="104" spans="4:11" ht="45" customHeight="1">
      <c r="D104" s="313" t="s">
        <v>321</v>
      </c>
      <c r="E104" s="313"/>
      <c r="F104" s="313"/>
      <c r="G104" s="313"/>
      <c r="H104" s="313"/>
      <c r="I104" s="313"/>
      <c r="J104" s="313"/>
      <c r="K104" s="313"/>
    </row>
    <row r="124" spans="3:11">
      <c r="C124" s="101">
        <v>4</v>
      </c>
      <c r="D124" s="2" t="s">
        <v>267</v>
      </c>
    </row>
    <row r="126" spans="3:11" ht="14.45" customHeight="1">
      <c r="D126" s="266" t="s">
        <v>322</v>
      </c>
      <c r="E126" s="266"/>
      <c r="F126" s="266"/>
      <c r="G126" s="266"/>
      <c r="H126" s="266"/>
      <c r="I126" s="266"/>
      <c r="J126" s="266"/>
      <c r="K126" s="266"/>
    </row>
    <row r="127" spans="3:11">
      <c r="D127" s="266"/>
      <c r="E127" s="266"/>
      <c r="F127" s="266"/>
      <c r="G127" s="266"/>
      <c r="H127" s="266"/>
      <c r="I127" s="266"/>
      <c r="J127" s="266"/>
      <c r="K127" s="266"/>
    </row>
    <row r="128" spans="3:11">
      <c r="D128" s="121" t="s">
        <v>323</v>
      </c>
    </row>
    <row r="129" spans="4:11" ht="45" customHeight="1">
      <c r="D129" s="313" t="s">
        <v>324</v>
      </c>
      <c r="E129" s="314"/>
      <c r="F129" s="314"/>
      <c r="G129" s="314"/>
      <c r="H129" s="314"/>
      <c r="I129" s="314"/>
      <c r="J129" s="314"/>
      <c r="K129" s="314"/>
    </row>
    <row r="130" spans="4:11" ht="32.450000000000003" customHeight="1">
      <c r="D130" s="313" t="s">
        <v>325</v>
      </c>
      <c r="E130" s="314"/>
      <c r="F130" s="314"/>
      <c r="G130" s="314"/>
      <c r="H130" s="314"/>
      <c r="I130" s="314"/>
      <c r="J130" s="314"/>
      <c r="K130" s="314"/>
    </row>
    <row r="140" spans="4:11">
      <c r="D140" s="112"/>
    </row>
  </sheetData>
  <autoFilter ref="C9:H18" xr:uid="{A79EFE42-468F-44BA-B1B0-FAA34AD817E2}">
    <sortState xmlns:xlrd2="http://schemas.microsoft.com/office/spreadsheetml/2017/richdata2" ref="C10:H18">
      <sortCondition descending="1" ref="G9:G18"/>
    </sortState>
  </autoFilter>
  <mergeCells count="2360">
    <mergeCell ref="D129:K129"/>
    <mergeCell ref="D130:K130"/>
    <mergeCell ref="DW3:EC3"/>
    <mergeCell ref="ED3:EJ3"/>
    <mergeCell ref="EK3:EQ3"/>
    <mergeCell ref="ER3:EX3"/>
    <mergeCell ref="EY3:FE3"/>
    <mergeCell ref="FF3:FL3"/>
    <mergeCell ref="CG3:CM3"/>
    <mergeCell ref="CN3:CT3"/>
    <mergeCell ref="CU3:DA3"/>
    <mergeCell ref="DB3:DH3"/>
    <mergeCell ref="DI3:DO3"/>
    <mergeCell ref="DP3:DV3"/>
    <mergeCell ref="AQ3:AW3"/>
    <mergeCell ref="AX3:BD3"/>
    <mergeCell ref="BE3:BK3"/>
    <mergeCell ref="BL3:BR3"/>
    <mergeCell ref="BS3:BY3"/>
    <mergeCell ref="BZ3:CF3"/>
    <mergeCell ref="O3:U3"/>
    <mergeCell ref="V3:AB3"/>
    <mergeCell ref="AC3:AI3"/>
    <mergeCell ref="AJ3:AP3"/>
    <mergeCell ref="D28:K28"/>
    <mergeCell ref="D48:K48"/>
    <mergeCell ref="D49:K49"/>
    <mergeCell ref="D52:K52"/>
    <mergeCell ref="D53:K53"/>
    <mergeCell ref="D51:K51"/>
    <mergeCell ref="D104:K104"/>
    <mergeCell ref="D92:K92"/>
    <mergeCell ref="IS3:IY3"/>
    <mergeCell ref="IZ3:JF3"/>
    <mergeCell ref="JG3:JM3"/>
    <mergeCell ref="JN3:JT3"/>
    <mergeCell ref="D75:H75"/>
    <mergeCell ref="D77:H77"/>
    <mergeCell ref="D86:H86"/>
    <mergeCell ref="D67:K67"/>
    <mergeCell ref="D68:K68"/>
    <mergeCell ref="JU3:KA3"/>
    <mergeCell ref="D54:K54"/>
    <mergeCell ref="D90:K90"/>
    <mergeCell ref="D94:K94"/>
    <mergeCell ref="D96:K96"/>
    <mergeCell ref="D98:K98"/>
    <mergeCell ref="D102:K102"/>
    <mergeCell ref="KB3:KH3"/>
    <mergeCell ref="HC3:HI3"/>
    <mergeCell ref="HJ3:HP3"/>
    <mergeCell ref="HQ3:HW3"/>
    <mergeCell ref="HX3:ID3"/>
    <mergeCell ref="IE3:IK3"/>
    <mergeCell ref="IL3:IR3"/>
    <mergeCell ref="FM3:FS3"/>
    <mergeCell ref="FT3:FZ3"/>
    <mergeCell ref="GA3:GG3"/>
    <mergeCell ref="GH3:GN3"/>
    <mergeCell ref="GO3:GU3"/>
    <mergeCell ref="GV3:HB3"/>
    <mergeCell ref="NO3:NU3"/>
    <mergeCell ref="NV3:OB3"/>
    <mergeCell ref="OC3:OI3"/>
    <mergeCell ref="OJ3:OP3"/>
    <mergeCell ref="OQ3:OW3"/>
    <mergeCell ref="OX3:PD3"/>
    <mergeCell ref="LY3:ME3"/>
    <mergeCell ref="MF3:ML3"/>
    <mergeCell ref="MM3:MS3"/>
    <mergeCell ref="MT3:MZ3"/>
    <mergeCell ref="NA3:NG3"/>
    <mergeCell ref="NH3:NN3"/>
    <mergeCell ref="KI3:KO3"/>
    <mergeCell ref="KP3:KV3"/>
    <mergeCell ref="KW3:LC3"/>
    <mergeCell ref="LD3:LJ3"/>
    <mergeCell ref="LK3:LQ3"/>
    <mergeCell ref="LR3:LX3"/>
    <mergeCell ref="SK3:SQ3"/>
    <mergeCell ref="SR3:SX3"/>
    <mergeCell ref="SY3:TE3"/>
    <mergeCell ref="TF3:TL3"/>
    <mergeCell ref="TM3:TS3"/>
    <mergeCell ref="TT3:TZ3"/>
    <mergeCell ref="QU3:RA3"/>
    <mergeCell ref="RB3:RH3"/>
    <mergeCell ref="RI3:RO3"/>
    <mergeCell ref="RP3:RV3"/>
    <mergeCell ref="RW3:SC3"/>
    <mergeCell ref="SD3:SJ3"/>
    <mergeCell ref="PE3:PK3"/>
    <mergeCell ref="PL3:PR3"/>
    <mergeCell ref="PS3:PY3"/>
    <mergeCell ref="PZ3:QF3"/>
    <mergeCell ref="QG3:QM3"/>
    <mergeCell ref="QN3:QT3"/>
    <mergeCell ref="XG3:XM3"/>
    <mergeCell ref="XN3:XT3"/>
    <mergeCell ref="XU3:YA3"/>
    <mergeCell ref="YB3:YH3"/>
    <mergeCell ref="YI3:YO3"/>
    <mergeCell ref="YP3:YV3"/>
    <mergeCell ref="VQ3:VW3"/>
    <mergeCell ref="VX3:WD3"/>
    <mergeCell ref="WE3:WK3"/>
    <mergeCell ref="WL3:WR3"/>
    <mergeCell ref="WS3:WY3"/>
    <mergeCell ref="WZ3:XF3"/>
    <mergeCell ref="UA3:UG3"/>
    <mergeCell ref="UH3:UN3"/>
    <mergeCell ref="UO3:UU3"/>
    <mergeCell ref="UV3:VB3"/>
    <mergeCell ref="VC3:VI3"/>
    <mergeCell ref="VJ3:VP3"/>
    <mergeCell ref="ACC3:ACI3"/>
    <mergeCell ref="ACJ3:ACP3"/>
    <mergeCell ref="ACQ3:ACW3"/>
    <mergeCell ref="ACX3:ADD3"/>
    <mergeCell ref="ADE3:ADK3"/>
    <mergeCell ref="ADL3:ADR3"/>
    <mergeCell ref="AAM3:AAS3"/>
    <mergeCell ref="AAT3:AAZ3"/>
    <mergeCell ref="ABA3:ABG3"/>
    <mergeCell ref="ABH3:ABN3"/>
    <mergeCell ref="ABO3:ABU3"/>
    <mergeCell ref="ABV3:ACB3"/>
    <mergeCell ref="YW3:ZC3"/>
    <mergeCell ref="ZD3:ZJ3"/>
    <mergeCell ref="ZK3:ZQ3"/>
    <mergeCell ref="ZR3:ZX3"/>
    <mergeCell ref="ZY3:AAE3"/>
    <mergeCell ref="AAF3:AAL3"/>
    <mergeCell ref="AGY3:AHE3"/>
    <mergeCell ref="AHF3:AHL3"/>
    <mergeCell ref="AHM3:AHS3"/>
    <mergeCell ref="AHT3:AHZ3"/>
    <mergeCell ref="AIA3:AIG3"/>
    <mergeCell ref="AIH3:AIN3"/>
    <mergeCell ref="AFI3:AFO3"/>
    <mergeCell ref="AFP3:AFV3"/>
    <mergeCell ref="AFW3:AGC3"/>
    <mergeCell ref="AGD3:AGJ3"/>
    <mergeCell ref="AGK3:AGQ3"/>
    <mergeCell ref="AGR3:AGX3"/>
    <mergeCell ref="ADS3:ADY3"/>
    <mergeCell ref="ADZ3:AEF3"/>
    <mergeCell ref="AEG3:AEM3"/>
    <mergeCell ref="AEN3:AET3"/>
    <mergeCell ref="AEU3:AFA3"/>
    <mergeCell ref="AFB3:AFH3"/>
    <mergeCell ref="ALU3:AMA3"/>
    <mergeCell ref="AMB3:AMH3"/>
    <mergeCell ref="AMI3:AMO3"/>
    <mergeCell ref="AMP3:AMV3"/>
    <mergeCell ref="AMW3:ANC3"/>
    <mergeCell ref="AND3:ANJ3"/>
    <mergeCell ref="AKE3:AKK3"/>
    <mergeCell ref="AKL3:AKR3"/>
    <mergeCell ref="AKS3:AKY3"/>
    <mergeCell ref="AKZ3:ALF3"/>
    <mergeCell ref="ALG3:ALM3"/>
    <mergeCell ref="ALN3:ALT3"/>
    <mergeCell ref="AIO3:AIU3"/>
    <mergeCell ref="AIV3:AJB3"/>
    <mergeCell ref="AJC3:AJI3"/>
    <mergeCell ref="AJJ3:AJP3"/>
    <mergeCell ref="AJQ3:AJW3"/>
    <mergeCell ref="AJX3:AKD3"/>
    <mergeCell ref="AQQ3:AQW3"/>
    <mergeCell ref="AQX3:ARD3"/>
    <mergeCell ref="ARE3:ARK3"/>
    <mergeCell ref="ARL3:ARR3"/>
    <mergeCell ref="ARS3:ARY3"/>
    <mergeCell ref="ARZ3:ASF3"/>
    <mergeCell ref="APA3:APG3"/>
    <mergeCell ref="APH3:APN3"/>
    <mergeCell ref="APO3:APU3"/>
    <mergeCell ref="APV3:AQB3"/>
    <mergeCell ref="AQC3:AQI3"/>
    <mergeCell ref="AQJ3:AQP3"/>
    <mergeCell ref="ANK3:ANQ3"/>
    <mergeCell ref="ANR3:ANX3"/>
    <mergeCell ref="ANY3:AOE3"/>
    <mergeCell ref="AOF3:AOL3"/>
    <mergeCell ref="AOM3:AOS3"/>
    <mergeCell ref="AOT3:AOZ3"/>
    <mergeCell ref="AVM3:AVS3"/>
    <mergeCell ref="AVT3:AVZ3"/>
    <mergeCell ref="AWA3:AWG3"/>
    <mergeCell ref="AWH3:AWN3"/>
    <mergeCell ref="AWO3:AWU3"/>
    <mergeCell ref="AWV3:AXB3"/>
    <mergeCell ref="ATW3:AUC3"/>
    <mergeCell ref="AUD3:AUJ3"/>
    <mergeCell ref="AUK3:AUQ3"/>
    <mergeCell ref="AUR3:AUX3"/>
    <mergeCell ref="AUY3:AVE3"/>
    <mergeCell ref="AVF3:AVL3"/>
    <mergeCell ref="ASG3:ASM3"/>
    <mergeCell ref="ASN3:AST3"/>
    <mergeCell ref="ASU3:ATA3"/>
    <mergeCell ref="ATB3:ATH3"/>
    <mergeCell ref="ATI3:ATO3"/>
    <mergeCell ref="ATP3:ATV3"/>
    <mergeCell ref="BAI3:BAO3"/>
    <mergeCell ref="BAP3:BAV3"/>
    <mergeCell ref="BAW3:BBC3"/>
    <mergeCell ref="BBD3:BBJ3"/>
    <mergeCell ref="BBK3:BBQ3"/>
    <mergeCell ref="BBR3:BBX3"/>
    <mergeCell ref="AYS3:AYY3"/>
    <mergeCell ref="AYZ3:AZF3"/>
    <mergeCell ref="AZG3:AZM3"/>
    <mergeCell ref="AZN3:AZT3"/>
    <mergeCell ref="AZU3:BAA3"/>
    <mergeCell ref="BAB3:BAH3"/>
    <mergeCell ref="AXC3:AXI3"/>
    <mergeCell ref="AXJ3:AXP3"/>
    <mergeCell ref="AXQ3:AXW3"/>
    <mergeCell ref="AXX3:AYD3"/>
    <mergeCell ref="AYE3:AYK3"/>
    <mergeCell ref="AYL3:AYR3"/>
    <mergeCell ref="BFE3:BFK3"/>
    <mergeCell ref="BFL3:BFR3"/>
    <mergeCell ref="BFS3:BFY3"/>
    <mergeCell ref="BFZ3:BGF3"/>
    <mergeCell ref="BGG3:BGM3"/>
    <mergeCell ref="BGN3:BGT3"/>
    <mergeCell ref="BDO3:BDU3"/>
    <mergeCell ref="BDV3:BEB3"/>
    <mergeCell ref="BEC3:BEI3"/>
    <mergeCell ref="BEJ3:BEP3"/>
    <mergeCell ref="BEQ3:BEW3"/>
    <mergeCell ref="BEX3:BFD3"/>
    <mergeCell ref="BBY3:BCE3"/>
    <mergeCell ref="BCF3:BCL3"/>
    <mergeCell ref="BCM3:BCS3"/>
    <mergeCell ref="BCT3:BCZ3"/>
    <mergeCell ref="BDA3:BDG3"/>
    <mergeCell ref="BDH3:BDN3"/>
    <mergeCell ref="BKA3:BKG3"/>
    <mergeCell ref="BKH3:BKN3"/>
    <mergeCell ref="BKO3:BKU3"/>
    <mergeCell ref="BKV3:BLB3"/>
    <mergeCell ref="BLC3:BLI3"/>
    <mergeCell ref="BLJ3:BLP3"/>
    <mergeCell ref="BIK3:BIQ3"/>
    <mergeCell ref="BIR3:BIX3"/>
    <mergeCell ref="BIY3:BJE3"/>
    <mergeCell ref="BJF3:BJL3"/>
    <mergeCell ref="BJM3:BJS3"/>
    <mergeCell ref="BJT3:BJZ3"/>
    <mergeCell ref="BGU3:BHA3"/>
    <mergeCell ref="BHB3:BHH3"/>
    <mergeCell ref="BHI3:BHO3"/>
    <mergeCell ref="BHP3:BHV3"/>
    <mergeCell ref="BHW3:BIC3"/>
    <mergeCell ref="BID3:BIJ3"/>
    <mergeCell ref="BOW3:BPC3"/>
    <mergeCell ref="BPD3:BPJ3"/>
    <mergeCell ref="BPK3:BPQ3"/>
    <mergeCell ref="BPR3:BPX3"/>
    <mergeCell ref="BPY3:BQE3"/>
    <mergeCell ref="BQF3:BQL3"/>
    <mergeCell ref="BNG3:BNM3"/>
    <mergeCell ref="BNN3:BNT3"/>
    <mergeCell ref="BNU3:BOA3"/>
    <mergeCell ref="BOB3:BOH3"/>
    <mergeCell ref="BOI3:BOO3"/>
    <mergeCell ref="BOP3:BOV3"/>
    <mergeCell ref="BLQ3:BLW3"/>
    <mergeCell ref="BLX3:BMD3"/>
    <mergeCell ref="BME3:BMK3"/>
    <mergeCell ref="BML3:BMR3"/>
    <mergeCell ref="BMS3:BMY3"/>
    <mergeCell ref="BMZ3:BNF3"/>
    <mergeCell ref="BTS3:BTY3"/>
    <mergeCell ref="BTZ3:BUF3"/>
    <mergeCell ref="BUG3:BUM3"/>
    <mergeCell ref="BUN3:BUT3"/>
    <mergeCell ref="BUU3:BVA3"/>
    <mergeCell ref="BVB3:BVH3"/>
    <mergeCell ref="BSC3:BSI3"/>
    <mergeCell ref="BSJ3:BSP3"/>
    <mergeCell ref="BSQ3:BSW3"/>
    <mergeCell ref="BSX3:BTD3"/>
    <mergeCell ref="BTE3:BTK3"/>
    <mergeCell ref="BTL3:BTR3"/>
    <mergeCell ref="BQM3:BQS3"/>
    <mergeCell ref="BQT3:BQZ3"/>
    <mergeCell ref="BRA3:BRG3"/>
    <mergeCell ref="BRH3:BRN3"/>
    <mergeCell ref="BRO3:BRU3"/>
    <mergeCell ref="BRV3:BSB3"/>
    <mergeCell ref="BYO3:BYU3"/>
    <mergeCell ref="BYV3:BZB3"/>
    <mergeCell ref="BZC3:BZI3"/>
    <mergeCell ref="BZJ3:BZP3"/>
    <mergeCell ref="BZQ3:BZW3"/>
    <mergeCell ref="BZX3:CAD3"/>
    <mergeCell ref="BWY3:BXE3"/>
    <mergeCell ref="BXF3:BXL3"/>
    <mergeCell ref="BXM3:BXS3"/>
    <mergeCell ref="BXT3:BXZ3"/>
    <mergeCell ref="BYA3:BYG3"/>
    <mergeCell ref="BYH3:BYN3"/>
    <mergeCell ref="BVI3:BVO3"/>
    <mergeCell ref="BVP3:BVV3"/>
    <mergeCell ref="BVW3:BWC3"/>
    <mergeCell ref="BWD3:BWJ3"/>
    <mergeCell ref="BWK3:BWQ3"/>
    <mergeCell ref="BWR3:BWX3"/>
    <mergeCell ref="CDK3:CDQ3"/>
    <mergeCell ref="CDR3:CDX3"/>
    <mergeCell ref="CDY3:CEE3"/>
    <mergeCell ref="CEF3:CEL3"/>
    <mergeCell ref="CEM3:CES3"/>
    <mergeCell ref="CET3:CEZ3"/>
    <mergeCell ref="CBU3:CCA3"/>
    <mergeCell ref="CCB3:CCH3"/>
    <mergeCell ref="CCI3:CCO3"/>
    <mergeCell ref="CCP3:CCV3"/>
    <mergeCell ref="CCW3:CDC3"/>
    <mergeCell ref="CDD3:CDJ3"/>
    <mergeCell ref="CAE3:CAK3"/>
    <mergeCell ref="CAL3:CAR3"/>
    <mergeCell ref="CAS3:CAY3"/>
    <mergeCell ref="CAZ3:CBF3"/>
    <mergeCell ref="CBG3:CBM3"/>
    <mergeCell ref="CBN3:CBT3"/>
    <mergeCell ref="CIG3:CIM3"/>
    <mergeCell ref="CIN3:CIT3"/>
    <mergeCell ref="CIU3:CJA3"/>
    <mergeCell ref="CJB3:CJH3"/>
    <mergeCell ref="CJI3:CJO3"/>
    <mergeCell ref="CJP3:CJV3"/>
    <mergeCell ref="CGQ3:CGW3"/>
    <mergeCell ref="CGX3:CHD3"/>
    <mergeCell ref="CHE3:CHK3"/>
    <mergeCell ref="CHL3:CHR3"/>
    <mergeCell ref="CHS3:CHY3"/>
    <mergeCell ref="CHZ3:CIF3"/>
    <mergeCell ref="CFA3:CFG3"/>
    <mergeCell ref="CFH3:CFN3"/>
    <mergeCell ref="CFO3:CFU3"/>
    <mergeCell ref="CFV3:CGB3"/>
    <mergeCell ref="CGC3:CGI3"/>
    <mergeCell ref="CGJ3:CGP3"/>
    <mergeCell ref="CNC3:CNI3"/>
    <mergeCell ref="CNJ3:CNP3"/>
    <mergeCell ref="CNQ3:CNW3"/>
    <mergeCell ref="CNX3:COD3"/>
    <mergeCell ref="COE3:COK3"/>
    <mergeCell ref="COL3:COR3"/>
    <mergeCell ref="CLM3:CLS3"/>
    <mergeCell ref="CLT3:CLZ3"/>
    <mergeCell ref="CMA3:CMG3"/>
    <mergeCell ref="CMH3:CMN3"/>
    <mergeCell ref="CMO3:CMU3"/>
    <mergeCell ref="CMV3:CNB3"/>
    <mergeCell ref="CJW3:CKC3"/>
    <mergeCell ref="CKD3:CKJ3"/>
    <mergeCell ref="CKK3:CKQ3"/>
    <mergeCell ref="CKR3:CKX3"/>
    <mergeCell ref="CKY3:CLE3"/>
    <mergeCell ref="CLF3:CLL3"/>
    <mergeCell ref="CRY3:CSE3"/>
    <mergeCell ref="CSF3:CSL3"/>
    <mergeCell ref="CSM3:CSS3"/>
    <mergeCell ref="CST3:CSZ3"/>
    <mergeCell ref="CTA3:CTG3"/>
    <mergeCell ref="CTH3:CTN3"/>
    <mergeCell ref="CQI3:CQO3"/>
    <mergeCell ref="CQP3:CQV3"/>
    <mergeCell ref="CQW3:CRC3"/>
    <mergeCell ref="CRD3:CRJ3"/>
    <mergeCell ref="CRK3:CRQ3"/>
    <mergeCell ref="CRR3:CRX3"/>
    <mergeCell ref="COS3:COY3"/>
    <mergeCell ref="COZ3:CPF3"/>
    <mergeCell ref="CPG3:CPM3"/>
    <mergeCell ref="CPN3:CPT3"/>
    <mergeCell ref="CPU3:CQA3"/>
    <mergeCell ref="CQB3:CQH3"/>
    <mergeCell ref="CWU3:CXA3"/>
    <mergeCell ref="CXB3:CXH3"/>
    <mergeCell ref="CXI3:CXO3"/>
    <mergeCell ref="CXP3:CXV3"/>
    <mergeCell ref="CXW3:CYC3"/>
    <mergeCell ref="CYD3:CYJ3"/>
    <mergeCell ref="CVE3:CVK3"/>
    <mergeCell ref="CVL3:CVR3"/>
    <mergeCell ref="CVS3:CVY3"/>
    <mergeCell ref="CVZ3:CWF3"/>
    <mergeCell ref="CWG3:CWM3"/>
    <mergeCell ref="CWN3:CWT3"/>
    <mergeCell ref="CTO3:CTU3"/>
    <mergeCell ref="CTV3:CUB3"/>
    <mergeCell ref="CUC3:CUI3"/>
    <mergeCell ref="CUJ3:CUP3"/>
    <mergeCell ref="CUQ3:CUW3"/>
    <mergeCell ref="CUX3:CVD3"/>
    <mergeCell ref="DBQ3:DBW3"/>
    <mergeCell ref="DBX3:DCD3"/>
    <mergeCell ref="DCE3:DCK3"/>
    <mergeCell ref="DCL3:DCR3"/>
    <mergeCell ref="DCS3:DCY3"/>
    <mergeCell ref="DCZ3:DDF3"/>
    <mergeCell ref="DAA3:DAG3"/>
    <mergeCell ref="DAH3:DAN3"/>
    <mergeCell ref="DAO3:DAU3"/>
    <mergeCell ref="DAV3:DBB3"/>
    <mergeCell ref="DBC3:DBI3"/>
    <mergeCell ref="DBJ3:DBP3"/>
    <mergeCell ref="CYK3:CYQ3"/>
    <mergeCell ref="CYR3:CYX3"/>
    <mergeCell ref="CYY3:CZE3"/>
    <mergeCell ref="CZF3:CZL3"/>
    <mergeCell ref="CZM3:CZS3"/>
    <mergeCell ref="CZT3:CZZ3"/>
    <mergeCell ref="DGM3:DGS3"/>
    <mergeCell ref="DGT3:DGZ3"/>
    <mergeCell ref="DHA3:DHG3"/>
    <mergeCell ref="DHH3:DHN3"/>
    <mergeCell ref="DHO3:DHU3"/>
    <mergeCell ref="DHV3:DIB3"/>
    <mergeCell ref="DEW3:DFC3"/>
    <mergeCell ref="DFD3:DFJ3"/>
    <mergeCell ref="DFK3:DFQ3"/>
    <mergeCell ref="DFR3:DFX3"/>
    <mergeCell ref="DFY3:DGE3"/>
    <mergeCell ref="DGF3:DGL3"/>
    <mergeCell ref="DDG3:DDM3"/>
    <mergeCell ref="DDN3:DDT3"/>
    <mergeCell ref="DDU3:DEA3"/>
    <mergeCell ref="DEB3:DEH3"/>
    <mergeCell ref="DEI3:DEO3"/>
    <mergeCell ref="DEP3:DEV3"/>
    <mergeCell ref="DLI3:DLO3"/>
    <mergeCell ref="DLP3:DLV3"/>
    <mergeCell ref="DLW3:DMC3"/>
    <mergeCell ref="DMD3:DMJ3"/>
    <mergeCell ref="DMK3:DMQ3"/>
    <mergeCell ref="DMR3:DMX3"/>
    <mergeCell ref="DJS3:DJY3"/>
    <mergeCell ref="DJZ3:DKF3"/>
    <mergeCell ref="DKG3:DKM3"/>
    <mergeCell ref="DKN3:DKT3"/>
    <mergeCell ref="DKU3:DLA3"/>
    <mergeCell ref="DLB3:DLH3"/>
    <mergeCell ref="DIC3:DII3"/>
    <mergeCell ref="DIJ3:DIP3"/>
    <mergeCell ref="DIQ3:DIW3"/>
    <mergeCell ref="DIX3:DJD3"/>
    <mergeCell ref="DJE3:DJK3"/>
    <mergeCell ref="DJL3:DJR3"/>
    <mergeCell ref="DQE3:DQK3"/>
    <mergeCell ref="DQL3:DQR3"/>
    <mergeCell ref="DQS3:DQY3"/>
    <mergeCell ref="DQZ3:DRF3"/>
    <mergeCell ref="DRG3:DRM3"/>
    <mergeCell ref="DRN3:DRT3"/>
    <mergeCell ref="DOO3:DOU3"/>
    <mergeCell ref="DOV3:DPB3"/>
    <mergeCell ref="DPC3:DPI3"/>
    <mergeCell ref="DPJ3:DPP3"/>
    <mergeCell ref="DPQ3:DPW3"/>
    <mergeCell ref="DPX3:DQD3"/>
    <mergeCell ref="DMY3:DNE3"/>
    <mergeCell ref="DNF3:DNL3"/>
    <mergeCell ref="DNM3:DNS3"/>
    <mergeCell ref="DNT3:DNZ3"/>
    <mergeCell ref="DOA3:DOG3"/>
    <mergeCell ref="DOH3:DON3"/>
    <mergeCell ref="DVA3:DVG3"/>
    <mergeCell ref="DVH3:DVN3"/>
    <mergeCell ref="DVO3:DVU3"/>
    <mergeCell ref="DVV3:DWB3"/>
    <mergeCell ref="DWC3:DWI3"/>
    <mergeCell ref="DWJ3:DWP3"/>
    <mergeCell ref="DTK3:DTQ3"/>
    <mergeCell ref="DTR3:DTX3"/>
    <mergeCell ref="DTY3:DUE3"/>
    <mergeCell ref="DUF3:DUL3"/>
    <mergeCell ref="DUM3:DUS3"/>
    <mergeCell ref="DUT3:DUZ3"/>
    <mergeCell ref="DRU3:DSA3"/>
    <mergeCell ref="DSB3:DSH3"/>
    <mergeCell ref="DSI3:DSO3"/>
    <mergeCell ref="DSP3:DSV3"/>
    <mergeCell ref="DSW3:DTC3"/>
    <mergeCell ref="DTD3:DTJ3"/>
    <mergeCell ref="DZW3:EAC3"/>
    <mergeCell ref="EAD3:EAJ3"/>
    <mergeCell ref="EAK3:EAQ3"/>
    <mergeCell ref="EAR3:EAX3"/>
    <mergeCell ref="EAY3:EBE3"/>
    <mergeCell ref="EBF3:EBL3"/>
    <mergeCell ref="DYG3:DYM3"/>
    <mergeCell ref="DYN3:DYT3"/>
    <mergeCell ref="DYU3:DZA3"/>
    <mergeCell ref="DZB3:DZH3"/>
    <mergeCell ref="DZI3:DZO3"/>
    <mergeCell ref="DZP3:DZV3"/>
    <mergeCell ref="DWQ3:DWW3"/>
    <mergeCell ref="DWX3:DXD3"/>
    <mergeCell ref="DXE3:DXK3"/>
    <mergeCell ref="DXL3:DXR3"/>
    <mergeCell ref="DXS3:DXY3"/>
    <mergeCell ref="DXZ3:DYF3"/>
    <mergeCell ref="EES3:EEY3"/>
    <mergeCell ref="EEZ3:EFF3"/>
    <mergeCell ref="EFG3:EFM3"/>
    <mergeCell ref="EFN3:EFT3"/>
    <mergeCell ref="EFU3:EGA3"/>
    <mergeCell ref="EGB3:EGH3"/>
    <mergeCell ref="EDC3:EDI3"/>
    <mergeCell ref="EDJ3:EDP3"/>
    <mergeCell ref="EDQ3:EDW3"/>
    <mergeCell ref="EDX3:EED3"/>
    <mergeCell ref="EEE3:EEK3"/>
    <mergeCell ref="EEL3:EER3"/>
    <mergeCell ref="EBM3:EBS3"/>
    <mergeCell ref="EBT3:EBZ3"/>
    <mergeCell ref="ECA3:ECG3"/>
    <mergeCell ref="ECH3:ECN3"/>
    <mergeCell ref="ECO3:ECU3"/>
    <mergeCell ref="ECV3:EDB3"/>
    <mergeCell ref="EJO3:EJU3"/>
    <mergeCell ref="EJV3:EKB3"/>
    <mergeCell ref="EKC3:EKI3"/>
    <mergeCell ref="EKJ3:EKP3"/>
    <mergeCell ref="EKQ3:EKW3"/>
    <mergeCell ref="EKX3:ELD3"/>
    <mergeCell ref="EHY3:EIE3"/>
    <mergeCell ref="EIF3:EIL3"/>
    <mergeCell ref="EIM3:EIS3"/>
    <mergeCell ref="EIT3:EIZ3"/>
    <mergeCell ref="EJA3:EJG3"/>
    <mergeCell ref="EJH3:EJN3"/>
    <mergeCell ref="EGI3:EGO3"/>
    <mergeCell ref="EGP3:EGV3"/>
    <mergeCell ref="EGW3:EHC3"/>
    <mergeCell ref="EHD3:EHJ3"/>
    <mergeCell ref="EHK3:EHQ3"/>
    <mergeCell ref="EHR3:EHX3"/>
    <mergeCell ref="EOK3:EOQ3"/>
    <mergeCell ref="EOR3:EOX3"/>
    <mergeCell ref="EOY3:EPE3"/>
    <mergeCell ref="EPF3:EPL3"/>
    <mergeCell ref="EPM3:EPS3"/>
    <mergeCell ref="EPT3:EPZ3"/>
    <mergeCell ref="EMU3:ENA3"/>
    <mergeCell ref="ENB3:ENH3"/>
    <mergeCell ref="ENI3:ENO3"/>
    <mergeCell ref="ENP3:ENV3"/>
    <mergeCell ref="ENW3:EOC3"/>
    <mergeCell ref="EOD3:EOJ3"/>
    <mergeCell ref="ELE3:ELK3"/>
    <mergeCell ref="ELL3:ELR3"/>
    <mergeCell ref="ELS3:ELY3"/>
    <mergeCell ref="ELZ3:EMF3"/>
    <mergeCell ref="EMG3:EMM3"/>
    <mergeCell ref="EMN3:EMT3"/>
    <mergeCell ref="ETG3:ETM3"/>
    <mergeCell ref="ETN3:ETT3"/>
    <mergeCell ref="ETU3:EUA3"/>
    <mergeCell ref="EUB3:EUH3"/>
    <mergeCell ref="EUI3:EUO3"/>
    <mergeCell ref="EUP3:EUV3"/>
    <mergeCell ref="ERQ3:ERW3"/>
    <mergeCell ref="ERX3:ESD3"/>
    <mergeCell ref="ESE3:ESK3"/>
    <mergeCell ref="ESL3:ESR3"/>
    <mergeCell ref="ESS3:ESY3"/>
    <mergeCell ref="ESZ3:ETF3"/>
    <mergeCell ref="EQA3:EQG3"/>
    <mergeCell ref="EQH3:EQN3"/>
    <mergeCell ref="EQO3:EQU3"/>
    <mergeCell ref="EQV3:ERB3"/>
    <mergeCell ref="ERC3:ERI3"/>
    <mergeCell ref="ERJ3:ERP3"/>
    <mergeCell ref="EYC3:EYI3"/>
    <mergeCell ref="EYJ3:EYP3"/>
    <mergeCell ref="EYQ3:EYW3"/>
    <mergeCell ref="EYX3:EZD3"/>
    <mergeCell ref="EZE3:EZK3"/>
    <mergeCell ref="EZL3:EZR3"/>
    <mergeCell ref="EWM3:EWS3"/>
    <mergeCell ref="EWT3:EWZ3"/>
    <mergeCell ref="EXA3:EXG3"/>
    <mergeCell ref="EXH3:EXN3"/>
    <mergeCell ref="EXO3:EXU3"/>
    <mergeCell ref="EXV3:EYB3"/>
    <mergeCell ref="EUW3:EVC3"/>
    <mergeCell ref="EVD3:EVJ3"/>
    <mergeCell ref="EVK3:EVQ3"/>
    <mergeCell ref="EVR3:EVX3"/>
    <mergeCell ref="EVY3:EWE3"/>
    <mergeCell ref="EWF3:EWL3"/>
    <mergeCell ref="FCY3:FDE3"/>
    <mergeCell ref="FDF3:FDL3"/>
    <mergeCell ref="FDM3:FDS3"/>
    <mergeCell ref="FDT3:FDZ3"/>
    <mergeCell ref="FEA3:FEG3"/>
    <mergeCell ref="FEH3:FEN3"/>
    <mergeCell ref="FBI3:FBO3"/>
    <mergeCell ref="FBP3:FBV3"/>
    <mergeCell ref="FBW3:FCC3"/>
    <mergeCell ref="FCD3:FCJ3"/>
    <mergeCell ref="FCK3:FCQ3"/>
    <mergeCell ref="FCR3:FCX3"/>
    <mergeCell ref="EZS3:EZY3"/>
    <mergeCell ref="EZZ3:FAF3"/>
    <mergeCell ref="FAG3:FAM3"/>
    <mergeCell ref="FAN3:FAT3"/>
    <mergeCell ref="FAU3:FBA3"/>
    <mergeCell ref="FBB3:FBH3"/>
    <mergeCell ref="FHU3:FIA3"/>
    <mergeCell ref="FIB3:FIH3"/>
    <mergeCell ref="FII3:FIO3"/>
    <mergeCell ref="FIP3:FIV3"/>
    <mergeCell ref="FIW3:FJC3"/>
    <mergeCell ref="FJD3:FJJ3"/>
    <mergeCell ref="FGE3:FGK3"/>
    <mergeCell ref="FGL3:FGR3"/>
    <mergeCell ref="FGS3:FGY3"/>
    <mergeCell ref="FGZ3:FHF3"/>
    <mergeCell ref="FHG3:FHM3"/>
    <mergeCell ref="FHN3:FHT3"/>
    <mergeCell ref="FEO3:FEU3"/>
    <mergeCell ref="FEV3:FFB3"/>
    <mergeCell ref="FFC3:FFI3"/>
    <mergeCell ref="FFJ3:FFP3"/>
    <mergeCell ref="FFQ3:FFW3"/>
    <mergeCell ref="FFX3:FGD3"/>
    <mergeCell ref="FMQ3:FMW3"/>
    <mergeCell ref="FMX3:FND3"/>
    <mergeCell ref="FNE3:FNK3"/>
    <mergeCell ref="FNL3:FNR3"/>
    <mergeCell ref="FNS3:FNY3"/>
    <mergeCell ref="FNZ3:FOF3"/>
    <mergeCell ref="FLA3:FLG3"/>
    <mergeCell ref="FLH3:FLN3"/>
    <mergeCell ref="FLO3:FLU3"/>
    <mergeCell ref="FLV3:FMB3"/>
    <mergeCell ref="FMC3:FMI3"/>
    <mergeCell ref="FMJ3:FMP3"/>
    <mergeCell ref="FJK3:FJQ3"/>
    <mergeCell ref="FJR3:FJX3"/>
    <mergeCell ref="FJY3:FKE3"/>
    <mergeCell ref="FKF3:FKL3"/>
    <mergeCell ref="FKM3:FKS3"/>
    <mergeCell ref="FKT3:FKZ3"/>
    <mergeCell ref="FRM3:FRS3"/>
    <mergeCell ref="FRT3:FRZ3"/>
    <mergeCell ref="FSA3:FSG3"/>
    <mergeCell ref="FSH3:FSN3"/>
    <mergeCell ref="FSO3:FSU3"/>
    <mergeCell ref="FSV3:FTB3"/>
    <mergeCell ref="FPW3:FQC3"/>
    <mergeCell ref="FQD3:FQJ3"/>
    <mergeCell ref="FQK3:FQQ3"/>
    <mergeCell ref="FQR3:FQX3"/>
    <mergeCell ref="FQY3:FRE3"/>
    <mergeCell ref="FRF3:FRL3"/>
    <mergeCell ref="FOG3:FOM3"/>
    <mergeCell ref="FON3:FOT3"/>
    <mergeCell ref="FOU3:FPA3"/>
    <mergeCell ref="FPB3:FPH3"/>
    <mergeCell ref="FPI3:FPO3"/>
    <mergeCell ref="FPP3:FPV3"/>
    <mergeCell ref="FWI3:FWO3"/>
    <mergeCell ref="FWP3:FWV3"/>
    <mergeCell ref="FWW3:FXC3"/>
    <mergeCell ref="FXD3:FXJ3"/>
    <mergeCell ref="FXK3:FXQ3"/>
    <mergeCell ref="FXR3:FXX3"/>
    <mergeCell ref="FUS3:FUY3"/>
    <mergeCell ref="FUZ3:FVF3"/>
    <mergeCell ref="FVG3:FVM3"/>
    <mergeCell ref="FVN3:FVT3"/>
    <mergeCell ref="FVU3:FWA3"/>
    <mergeCell ref="FWB3:FWH3"/>
    <mergeCell ref="FTC3:FTI3"/>
    <mergeCell ref="FTJ3:FTP3"/>
    <mergeCell ref="FTQ3:FTW3"/>
    <mergeCell ref="FTX3:FUD3"/>
    <mergeCell ref="FUE3:FUK3"/>
    <mergeCell ref="FUL3:FUR3"/>
    <mergeCell ref="GBE3:GBK3"/>
    <mergeCell ref="GBL3:GBR3"/>
    <mergeCell ref="GBS3:GBY3"/>
    <mergeCell ref="GBZ3:GCF3"/>
    <mergeCell ref="GCG3:GCM3"/>
    <mergeCell ref="GCN3:GCT3"/>
    <mergeCell ref="FZO3:FZU3"/>
    <mergeCell ref="FZV3:GAB3"/>
    <mergeCell ref="GAC3:GAI3"/>
    <mergeCell ref="GAJ3:GAP3"/>
    <mergeCell ref="GAQ3:GAW3"/>
    <mergeCell ref="GAX3:GBD3"/>
    <mergeCell ref="FXY3:FYE3"/>
    <mergeCell ref="FYF3:FYL3"/>
    <mergeCell ref="FYM3:FYS3"/>
    <mergeCell ref="FYT3:FYZ3"/>
    <mergeCell ref="FZA3:FZG3"/>
    <mergeCell ref="FZH3:FZN3"/>
    <mergeCell ref="GGA3:GGG3"/>
    <mergeCell ref="GGH3:GGN3"/>
    <mergeCell ref="GGO3:GGU3"/>
    <mergeCell ref="GGV3:GHB3"/>
    <mergeCell ref="GHC3:GHI3"/>
    <mergeCell ref="GHJ3:GHP3"/>
    <mergeCell ref="GEK3:GEQ3"/>
    <mergeCell ref="GER3:GEX3"/>
    <mergeCell ref="GEY3:GFE3"/>
    <mergeCell ref="GFF3:GFL3"/>
    <mergeCell ref="GFM3:GFS3"/>
    <mergeCell ref="GFT3:GFZ3"/>
    <mergeCell ref="GCU3:GDA3"/>
    <mergeCell ref="GDB3:GDH3"/>
    <mergeCell ref="GDI3:GDO3"/>
    <mergeCell ref="GDP3:GDV3"/>
    <mergeCell ref="GDW3:GEC3"/>
    <mergeCell ref="GED3:GEJ3"/>
    <mergeCell ref="GKW3:GLC3"/>
    <mergeCell ref="GLD3:GLJ3"/>
    <mergeCell ref="GLK3:GLQ3"/>
    <mergeCell ref="GLR3:GLX3"/>
    <mergeCell ref="GLY3:GME3"/>
    <mergeCell ref="GMF3:GML3"/>
    <mergeCell ref="GJG3:GJM3"/>
    <mergeCell ref="GJN3:GJT3"/>
    <mergeCell ref="GJU3:GKA3"/>
    <mergeCell ref="GKB3:GKH3"/>
    <mergeCell ref="GKI3:GKO3"/>
    <mergeCell ref="GKP3:GKV3"/>
    <mergeCell ref="GHQ3:GHW3"/>
    <mergeCell ref="GHX3:GID3"/>
    <mergeCell ref="GIE3:GIK3"/>
    <mergeCell ref="GIL3:GIR3"/>
    <mergeCell ref="GIS3:GIY3"/>
    <mergeCell ref="GIZ3:GJF3"/>
    <mergeCell ref="GPS3:GPY3"/>
    <mergeCell ref="GPZ3:GQF3"/>
    <mergeCell ref="GQG3:GQM3"/>
    <mergeCell ref="GQN3:GQT3"/>
    <mergeCell ref="GQU3:GRA3"/>
    <mergeCell ref="GRB3:GRH3"/>
    <mergeCell ref="GOC3:GOI3"/>
    <mergeCell ref="GOJ3:GOP3"/>
    <mergeCell ref="GOQ3:GOW3"/>
    <mergeCell ref="GOX3:GPD3"/>
    <mergeCell ref="GPE3:GPK3"/>
    <mergeCell ref="GPL3:GPR3"/>
    <mergeCell ref="GMM3:GMS3"/>
    <mergeCell ref="GMT3:GMZ3"/>
    <mergeCell ref="GNA3:GNG3"/>
    <mergeCell ref="GNH3:GNN3"/>
    <mergeCell ref="GNO3:GNU3"/>
    <mergeCell ref="GNV3:GOB3"/>
    <mergeCell ref="GUO3:GUU3"/>
    <mergeCell ref="GUV3:GVB3"/>
    <mergeCell ref="GVC3:GVI3"/>
    <mergeCell ref="GVJ3:GVP3"/>
    <mergeCell ref="GVQ3:GVW3"/>
    <mergeCell ref="GVX3:GWD3"/>
    <mergeCell ref="GSY3:GTE3"/>
    <mergeCell ref="GTF3:GTL3"/>
    <mergeCell ref="GTM3:GTS3"/>
    <mergeCell ref="GTT3:GTZ3"/>
    <mergeCell ref="GUA3:GUG3"/>
    <mergeCell ref="GUH3:GUN3"/>
    <mergeCell ref="GRI3:GRO3"/>
    <mergeCell ref="GRP3:GRV3"/>
    <mergeCell ref="GRW3:GSC3"/>
    <mergeCell ref="GSD3:GSJ3"/>
    <mergeCell ref="GSK3:GSQ3"/>
    <mergeCell ref="GSR3:GSX3"/>
    <mergeCell ref="GZK3:GZQ3"/>
    <mergeCell ref="GZR3:GZX3"/>
    <mergeCell ref="GZY3:HAE3"/>
    <mergeCell ref="HAF3:HAL3"/>
    <mergeCell ref="HAM3:HAS3"/>
    <mergeCell ref="HAT3:HAZ3"/>
    <mergeCell ref="GXU3:GYA3"/>
    <mergeCell ref="GYB3:GYH3"/>
    <mergeCell ref="GYI3:GYO3"/>
    <mergeCell ref="GYP3:GYV3"/>
    <mergeCell ref="GYW3:GZC3"/>
    <mergeCell ref="GZD3:GZJ3"/>
    <mergeCell ref="GWE3:GWK3"/>
    <mergeCell ref="GWL3:GWR3"/>
    <mergeCell ref="GWS3:GWY3"/>
    <mergeCell ref="GWZ3:GXF3"/>
    <mergeCell ref="GXG3:GXM3"/>
    <mergeCell ref="GXN3:GXT3"/>
    <mergeCell ref="HEG3:HEM3"/>
    <mergeCell ref="HEN3:HET3"/>
    <mergeCell ref="HEU3:HFA3"/>
    <mergeCell ref="HFB3:HFH3"/>
    <mergeCell ref="HFI3:HFO3"/>
    <mergeCell ref="HFP3:HFV3"/>
    <mergeCell ref="HCQ3:HCW3"/>
    <mergeCell ref="HCX3:HDD3"/>
    <mergeCell ref="HDE3:HDK3"/>
    <mergeCell ref="HDL3:HDR3"/>
    <mergeCell ref="HDS3:HDY3"/>
    <mergeCell ref="HDZ3:HEF3"/>
    <mergeCell ref="HBA3:HBG3"/>
    <mergeCell ref="HBH3:HBN3"/>
    <mergeCell ref="HBO3:HBU3"/>
    <mergeCell ref="HBV3:HCB3"/>
    <mergeCell ref="HCC3:HCI3"/>
    <mergeCell ref="HCJ3:HCP3"/>
    <mergeCell ref="HJC3:HJI3"/>
    <mergeCell ref="HJJ3:HJP3"/>
    <mergeCell ref="HJQ3:HJW3"/>
    <mergeCell ref="HJX3:HKD3"/>
    <mergeCell ref="HKE3:HKK3"/>
    <mergeCell ref="HKL3:HKR3"/>
    <mergeCell ref="HHM3:HHS3"/>
    <mergeCell ref="HHT3:HHZ3"/>
    <mergeCell ref="HIA3:HIG3"/>
    <mergeCell ref="HIH3:HIN3"/>
    <mergeCell ref="HIO3:HIU3"/>
    <mergeCell ref="HIV3:HJB3"/>
    <mergeCell ref="HFW3:HGC3"/>
    <mergeCell ref="HGD3:HGJ3"/>
    <mergeCell ref="HGK3:HGQ3"/>
    <mergeCell ref="HGR3:HGX3"/>
    <mergeCell ref="HGY3:HHE3"/>
    <mergeCell ref="HHF3:HHL3"/>
    <mergeCell ref="HNY3:HOE3"/>
    <mergeCell ref="HOF3:HOL3"/>
    <mergeCell ref="HOM3:HOS3"/>
    <mergeCell ref="HOT3:HOZ3"/>
    <mergeCell ref="HPA3:HPG3"/>
    <mergeCell ref="HPH3:HPN3"/>
    <mergeCell ref="HMI3:HMO3"/>
    <mergeCell ref="HMP3:HMV3"/>
    <mergeCell ref="HMW3:HNC3"/>
    <mergeCell ref="HND3:HNJ3"/>
    <mergeCell ref="HNK3:HNQ3"/>
    <mergeCell ref="HNR3:HNX3"/>
    <mergeCell ref="HKS3:HKY3"/>
    <mergeCell ref="HKZ3:HLF3"/>
    <mergeCell ref="HLG3:HLM3"/>
    <mergeCell ref="HLN3:HLT3"/>
    <mergeCell ref="HLU3:HMA3"/>
    <mergeCell ref="HMB3:HMH3"/>
    <mergeCell ref="HSU3:HTA3"/>
    <mergeCell ref="HTB3:HTH3"/>
    <mergeCell ref="HTI3:HTO3"/>
    <mergeCell ref="HTP3:HTV3"/>
    <mergeCell ref="HTW3:HUC3"/>
    <mergeCell ref="HUD3:HUJ3"/>
    <mergeCell ref="HRE3:HRK3"/>
    <mergeCell ref="HRL3:HRR3"/>
    <mergeCell ref="HRS3:HRY3"/>
    <mergeCell ref="HRZ3:HSF3"/>
    <mergeCell ref="HSG3:HSM3"/>
    <mergeCell ref="HSN3:HST3"/>
    <mergeCell ref="HPO3:HPU3"/>
    <mergeCell ref="HPV3:HQB3"/>
    <mergeCell ref="HQC3:HQI3"/>
    <mergeCell ref="HQJ3:HQP3"/>
    <mergeCell ref="HQQ3:HQW3"/>
    <mergeCell ref="HQX3:HRD3"/>
    <mergeCell ref="HXQ3:HXW3"/>
    <mergeCell ref="HXX3:HYD3"/>
    <mergeCell ref="HYE3:HYK3"/>
    <mergeCell ref="HYL3:HYR3"/>
    <mergeCell ref="HYS3:HYY3"/>
    <mergeCell ref="HYZ3:HZF3"/>
    <mergeCell ref="HWA3:HWG3"/>
    <mergeCell ref="HWH3:HWN3"/>
    <mergeCell ref="HWO3:HWU3"/>
    <mergeCell ref="HWV3:HXB3"/>
    <mergeCell ref="HXC3:HXI3"/>
    <mergeCell ref="HXJ3:HXP3"/>
    <mergeCell ref="HUK3:HUQ3"/>
    <mergeCell ref="HUR3:HUX3"/>
    <mergeCell ref="HUY3:HVE3"/>
    <mergeCell ref="HVF3:HVL3"/>
    <mergeCell ref="HVM3:HVS3"/>
    <mergeCell ref="HVT3:HVZ3"/>
    <mergeCell ref="ICM3:ICS3"/>
    <mergeCell ref="ICT3:ICZ3"/>
    <mergeCell ref="IDA3:IDG3"/>
    <mergeCell ref="IDH3:IDN3"/>
    <mergeCell ref="IDO3:IDU3"/>
    <mergeCell ref="IDV3:IEB3"/>
    <mergeCell ref="IAW3:IBC3"/>
    <mergeCell ref="IBD3:IBJ3"/>
    <mergeCell ref="IBK3:IBQ3"/>
    <mergeCell ref="IBR3:IBX3"/>
    <mergeCell ref="IBY3:ICE3"/>
    <mergeCell ref="ICF3:ICL3"/>
    <mergeCell ref="HZG3:HZM3"/>
    <mergeCell ref="HZN3:HZT3"/>
    <mergeCell ref="HZU3:IAA3"/>
    <mergeCell ref="IAB3:IAH3"/>
    <mergeCell ref="IAI3:IAO3"/>
    <mergeCell ref="IAP3:IAV3"/>
    <mergeCell ref="IHI3:IHO3"/>
    <mergeCell ref="IHP3:IHV3"/>
    <mergeCell ref="IHW3:IIC3"/>
    <mergeCell ref="IID3:IIJ3"/>
    <mergeCell ref="IIK3:IIQ3"/>
    <mergeCell ref="IIR3:IIX3"/>
    <mergeCell ref="IFS3:IFY3"/>
    <mergeCell ref="IFZ3:IGF3"/>
    <mergeCell ref="IGG3:IGM3"/>
    <mergeCell ref="IGN3:IGT3"/>
    <mergeCell ref="IGU3:IHA3"/>
    <mergeCell ref="IHB3:IHH3"/>
    <mergeCell ref="IEC3:IEI3"/>
    <mergeCell ref="IEJ3:IEP3"/>
    <mergeCell ref="IEQ3:IEW3"/>
    <mergeCell ref="IEX3:IFD3"/>
    <mergeCell ref="IFE3:IFK3"/>
    <mergeCell ref="IFL3:IFR3"/>
    <mergeCell ref="IME3:IMK3"/>
    <mergeCell ref="IML3:IMR3"/>
    <mergeCell ref="IMS3:IMY3"/>
    <mergeCell ref="IMZ3:INF3"/>
    <mergeCell ref="ING3:INM3"/>
    <mergeCell ref="INN3:INT3"/>
    <mergeCell ref="IKO3:IKU3"/>
    <mergeCell ref="IKV3:ILB3"/>
    <mergeCell ref="ILC3:ILI3"/>
    <mergeCell ref="ILJ3:ILP3"/>
    <mergeCell ref="ILQ3:ILW3"/>
    <mergeCell ref="ILX3:IMD3"/>
    <mergeCell ref="IIY3:IJE3"/>
    <mergeCell ref="IJF3:IJL3"/>
    <mergeCell ref="IJM3:IJS3"/>
    <mergeCell ref="IJT3:IJZ3"/>
    <mergeCell ref="IKA3:IKG3"/>
    <mergeCell ref="IKH3:IKN3"/>
    <mergeCell ref="IRA3:IRG3"/>
    <mergeCell ref="IRH3:IRN3"/>
    <mergeCell ref="IRO3:IRU3"/>
    <mergeCell ref="IRV3:ISB3"/>
    <mergeCell ref="ISC3:ISI3"/>
    <mergeCell ref="ISJ3:ISP3"/>
    <mergeCell ref="IPK3:IPQ3"/>
    <mergeCell ref="IPR3:IPX3"/>
    <mergeCell ref="IPY3:IQE3"/>
    <mergeCell ref="IQF3:IQL3"/>
    <mergeCell ref="IQM3:IQS3"/>
    <mergeCell ref="IQT3:IQZ3"/>
    <mergeCell ref="INU3:IOA3"/>
    <mergeCell ref="IOB3:IOH3"/>
    <mergeCell ref="IOI3:IOO3"/>
    <mergeCell ref="IOP3:IOV3"/>
    <mergeCell ref="IOW3:IPC3"/>
    <mergeCell ref="IPD3:IPJ3"/>
    <mergeCell ref="IVW3:IWC3"/>
    <mergeCell ref="IWD3:IWJ3"/>
    <mergeCell ref="IWK3:IWQ3"/>
    <mergeCell ref="IWR3:IWX3"/>
    <mergeCell ref="IWY3:IXE3"/>
    <mergeCell ref="IXF3:IXL3"/>
    <mergeCell ref="IUG3:IUM3"/>
    <mergeCell ref="IUN3:IUT3"/>
    <mergeCell ref="IUU3:IVA3"/>
    <mergeCell ref="IVB3:IVH3"/>
    <mergeCell ref="IVI3:IVO3"/>
    <mergeCell ref="IVP3:IVV3"/>
    <mergeCell ref="ISQ3:ISW3"/>
    <mergeCell ref="ISX3:ITD3"/>
    <mergeCell ref="ITE3:ITK3"/>
    <mergeCell ref="ITL3:ITR3"/>
    <mergeCell ref="ITS3:ITY3"/>
    <mergeCell ref="ITZ3:IUF3"/>
    <mergeCell ref="JAS3:JAY3"/>
    <mergeCell ref="JAZ3:JBF3"/>
    <mergeCell ref="JBG3:JBM3"/>
    <mergeCell ref="JBN3:JBT3"/>
    <mergeCell ref="JBU3:JCA3"/>
    <mergeCell ref="JCB3:JCH3"/>
    <mergeCell ref="IZC3:IZI3"/>
    <mergeCell ref="IZJ3:IZP3"/>
    <mergeCell ref="IZQ3:IZW3"/>
    <mergeCell ref="IZX3:JAD3"/>
    <mergeCell ref="JAE3:JAK3"/>
    <mergeCell ref="JAL3:JAR3"/>
    <mergeCell ref="IXM3:IXS3"/>
    <mergeCell ref="IXT3:IXZ3"/>
    <mergeCell ref="IYA3:IYG3"/>
    <mergeCell ref="IYH3:IYN3"/>
    <mergeCell ref="IYO3:IYU3"/>
    <mergeCell ref="IYV3:IZB3"/>
    <mergeCell ref="JFO3:JFU3"/>
    <mergeCell ref="JFV3:JGB3"/>
    <mergeCell ref="JGC3:JGI3"/>
    <mergeCell ref="JGJ3:JGP3"/>
    <mergeCell ref="JGQ3:JGW3"/>
    <mergeCell ref="JGX3:JHD3"/>
    <mergeCell ref="JDY3:JEE3"/>
    <mergeCell ref="JEF3:JEL3"/>
    <mergeCell ref="JEM3:JES3"/>
    <mergeCell ref="JET3:JEZ3"/>
    <mergeCell ref="JFA3:JFG3"/>
    <mergeCell ref="JFH3:JFN3"/>
    <mergeCell ref="JCI3:JCO3"/>
    <mergeCell ref="JCP3:JCV3"/>
    <mergeCell ref="JCW3:JDC3"/>
    <mergeCell ref="JDD3:JDJ3"/>
    <mergeCell ref="JDK3:JDQ3"/>
    <mergeCell ref="JDR3:JDX3"/>
    <mergeCell ref="JKK3:JKQ3"/>
    <mergeCell ref="JKR3:JKX3"/>
    <mergeCell ref="JKY3:JLE3"/>
    <mergeCell ref="JLF3:JLL3"/>
    <mergeCell ref="JLM3:JLS3"/>
    <mergeCell ref="JLT3:JLZ3"/>
    <mergeCell ref="JIU3:JJA3"/>
    <mergeCell ref="JJB3:JJH3"/>
    <mergeCell ref="JJI3:JJO3"/>
    <mergeCell ref="JJP3:JJV3"/>
    <mergeCell ref="JJW3:JKC3"/>
    <mergeCell ref="JKD3:JKJ3"/>
    <mergeCell ref="JHE3:JHK3"/>
    <mergeCell ref="JHL3:JHR3"/>
    <mergeCell ref="JHS3:JHY3"/>
    <mergeCell ref="JHZ3:JIF3"/>
    <mergeCell ref="JIG3:JIM3"/>
    <mergeCell ref="JIN3:JIT3"/>
    <mergeCell ref="JPG3:JPM3"/>
    <mergeCell ref="JPN3:JPT3"/>
    <mergeCell ref="JPU3:JQA3"/>
    <mergeCell ref="JQB3:JQH3"/>
    <mergeCell ref="JQI3:JQO3"/>
    <mergeCell ref="JQP3:JQV3"/>
    <mergeCell ref="JNQ3:JNW3"/>
    <mergeCell ref="JNX3:JOD3"/>
    <mergeCell ref="JOE3:JOK3"/>
    <mergeCell ref="JOL3:JOR3"/>
    <mergeCell ref="JOS3:JOY3"/>
    <mergeCell ref="JOZ3:JPF3"/>
    <mergeCell ref="JMA3:JMG3"/>
    <mergeCell ref="JMH3:JMN3"/>
    <mergeCell ref="JMO3:JMU3"/>
    <mergeCell ref="JMV3:JNB3"/>
    <mergeCell ref="JNC3:JNI3"/>
    <mergeCell ref="JNJ3:JNP3"/>
    <mergeCell ref="JUC3:JUI3"/>
    <mergeCell ref="JUJ3:JUP3"/>
    <mergeCell ref="JUQ3:JUW3"/>
    <mergeCell ref="JUX3:JVD3"/>
    <mergeCell ref="JVE3:JVK3"/>
    <mergeCell ref="JVL3:JVR3"/>
    <mergeCell ref="JSM3:JSS3"/>
    <mergeCell ref="JST3:JSZ3"/>
    <mergeCell ref="JTA3:JTG3"/>
    <mergeCell ref="JTH3:JTN3"/>
    <mergeCell ref="JTO3:JTU3"/>
    <mergeCell ref="JTV3:JUB3"/>
    <mergeCell ref="JQW3:JRC3"/>
    <mergeCell ref="JRD3:JRJ3"/>
    <mergeCell ref="JRK3:JRQ3"/>
    <mergeCell ref="JRR3:JRX3"/>
    <mergeCell ref="JRY3:JSE3"/>
    <mergeCell ref="JSF3:JSL3"/>
    <mergeCell ref="JYY3:JZE3"/>
    <mergeCell ref="JZF3:JZL3"/>
    <mergeCell ref="JZM3:JZS3"/>
    <mergeCell ref="JZT3:JZZ3"/>
    <mergeCell ref="KAA3:KAG3"/>
    <mergeCell ref="KAH3:KAN3"/>
    <mergeCell ref="JXI3:JXO3"/>
    <mergeCell ref="JXP3:JXV3"/>
    <mergeCell ref="JXW3:JYC3"/>
    <mergeCell ref="JYD3:JYJ3"/>
    <mergeCell ref="JYK3:JYQ3"/>
    <mergeCell ref="JYR3:JYX3"/>
    <mergeCell ref="JVS3:JVY3"/>
    <mergeCell ref="JVZ3:JWF3"/>
    <mergeCell ref="JWG3:JWM3"/>
    <mergeCell ref="JWN3:JWT3"/>
    <mergeCell ref="JWU3:JXA3"/>
    <mergeCell ref="JXB3:JXH3"/>
    <mergeCell ref="KDU3:KEA3"/>
    <mergeCell ref="KEB3:KEH3"/>
    <mergeCell ref="KEI3:KEO3"/>
    <mergeCell ref="KEP3:KEV3"/>
    <mergeCell ref="KEW3:KFC3"/>
    <mergeCell ref="KFD3:KFJ3"/>
    <mergeCell ref="KCE3:KCK3"/>
    <mergeCell ref="KCL3:KCR3"/>
    <mergeCell ref="KCS3:KCY3"/>
    <mergeCell ref="KCZ3:KDF3"/>
    <mergeCell ref="KDG3:KDM3"/>
    <mergeCell ref="KDN3:KDT3"/>
    <mergeCell ref="KAO3:KAU3"/>
    <mergeCell ref="KAV3:KBB3"/>
    <mergeCell ref="KBC3:KBI3"/>
    <mergeCell ref="KBJ3:KBP3"/>
    <mergeCell ref="KBQ3:KBW3"/>
    <mergeCell ref="KBX3:KCD3"/>
    <mergeCell ref="KIQ3:KIW3"/>
    <mergeCell ref="KIX3:KJD3"/>
    <mergeCell ref="KJE3:KJK3"/>
    <mergeCell ref="KJL3:KJR3"/>
    <mergeCell ref="KJS3:KJY3"/>
    <mergeCell ref="KJZ3:KKF3"/>
    <mergeCell ref="KHA3:KHG3"/>
    <mergeCell ref="KHH3:KHN3"/>
    <mergeCell ref="KHO3:KHU3"/>
    <mergeCell ref="KHV3:KIB3"/>
    <mergeCell ref="KIC3:KII3"/>
    <mergeCell ref="KIJ3:KIP3"/>
    <mergeCell ref="KFK3:KFQ3"/>
    <mergeCell ref="KFR3:KFX3"/>
    <mergeCell ref="KFY3:KGE3"/>
    <mergeCell ref="KGF3:KGL3"/>
    <mergeCell ref="KGM3:KGS3"/>
    <mergeCell ref="KGT3:KGZ3"/>
    <mergeCell ref="KNM3:KNS3"/>
    <mergeCell ref="KNT3:KNZ3"/>
    <mergeCell ref="KOA3:KOG3"/>
    <mergeCell ref="KOH3:KON3"/>
    <mergeCell ref="KOO3:KOU3"/>
    <mergeCell ref="KOV3:KPB3"/>
    <mergeCell ref="KLW3:KMC3"/>
    <mergeCell ref="KMD3:KMJ3"/>
    <mergeCell ref="KMK3:KMQ3"/>
    <mergeCell ref="KMR3:KMX3"/>
    <mergeCell ref="KMY3:KNE3"/>
    <mergeCell ref="KNF3:KNL3"/>
    <mergeCell ref="KKG3:KKM3"/>
    <mergeCell ref="KKN3:KKT3"/>
    <mergeCell ref="KKU3:KLA3"/>
    <mergeCell ref="KLB3:KLH3"/>
    <mergeCell ref="KLI3:KLO3"/>
    <mergeCell ref="KLP3:KLV3"/>
    <mergeCell ref="KSI3:KSO3"/>
    <mergeCell ref="KSP3:KSV3"/>
    <mergeCell ref="KSW3:KTC3"/>
    <mergeCell ref="KTD3:KTJ3"/>
    <mergeCell ref="KTK3:KTQ3"/>
    <mergeCell ref="KTR3:KTX3"/>
    <mergeCell ref="KQS3:KQY3"/>
    <mergeCell ref="KQZ3:KRF3"/>
    <mergeCell ref="KRG3:KRM3"/>
    <mergeCell ref="KRN3:KRT3"/>
    <mergeCell ref="KRU3:KSA3"/>
    <mergeCell ref="KSB3:KSH3"/>
    <mergeCell ref="KPC3:KPI3"/>
    <mergeCell ref="KPJ3:KPP3"/>
    <mergeCell ref="KPQ3:KPW3"/>
    <mergeCell ref="KPX3:KQD3"/>
    <mergeCell ref="KQE3:KQK3"/>
    <mergeCell ref="KQL3:KQR3"/>
    <mergeCell ref="KXE3:KXK3"/>
    <mergeCell ref="KXL3:KXR3"/>
    <mergeCell ref="KXS3:KXY3"/>
    <mergeCell ref="KXZ3:KYF3"/>
    <mergeCell ref="KYG3:KYM3"/>
    <mergeCell ref="KYN3:KYT3"/>
    <mergeCell ref="KVO3:KVU3"/>
    <mergeCell ref="KVV3:KWB3"/>
    <mergeCell ref="KWC3:KWI3"/>
    <mergeCell ref="KWJ3:KWP3"/>
    <mergeCell ref="KWQ3:KWW3"/>
    <mergeCell ref="KWX3:KXD3"/>
    <mergeCell ref="KTY3:KUE3"/>
    <mergeCell ref="KUF3:KUL3"/>
    <mergeCell ref="KUM3:KUS3"/>
    <mergeCell ref="KUT3:KUZ3"/>
    <mergeCell ref="KVA3:KVG3"/>
    <mergeCell ref="KVH3:KVN3"/>
    <mergeCell ref="LCA3:LCG3"/>
    <mergeCell ref="LCH3:LCN3"/>
    <mergeCell ref="LCO3:LCU3"/>
    <mergeCell ref="LCV3:LDB3"/>
    <mergeCell ref="LDC3:LDI3"/>
    <mergeCell ref="LDJ3:LDP3"/>
    <mergeCell ref="LAK3:LAQ3"/>
    <mergeCell ref="LAR3:LAX3"/>
    <mergeCell ref="LAY3:LBE3"/>
    <mergeCell ref="LBF3:LBL3"/>
    <mergeCell ref="LBM3:LBS3"/>
    <mergeCell ref="LBT3:LBZ3"/>
    <mergeCell ref="KYU3:KZA3"/>
    <mergeCell ref="KZB3:KZH3"/>
    <mergeCell ref="KZI3:KZO3"/>
    <mergeCell ref="KZP3:KZV3"/>
    <mergeCell ref="KZW3:LAC3"/>
    <mergeCell ref="LAD3:LAJ3"/>
    <mergeCell ref="LGW3:LHC3"/>
    <mergeCell ref="LHD3:LHJ3"/>
    <mergeCell ref="LHK3:LHQ3"/>
    <mergeCell ref="LHR3:LHX3"/>
    <mergeCell ref="LHY3:LIE3"/>
    <mergeCell ref="LIF3:LIL3"/>
    <mergeCell ref="LFG3:LFM3"/>
    <mergeCell ref="LFN3:LFT3"/>
    <mergeCell ref="LFU3:LGA3"/>
    <mergeCell ref="LGB3:LGH3"/>
    <mergeCell ref="LGI3:LGO3"/>
    <mergeCell ref="LGP3:LGV3"/>
    <mergeCell ref="LDQ3:LDW3"/>
    <mergeCell ref="LDX3:LED3"/>
    <mergeCell ref="LEE3:LEK3"/>
    <mergeCell ref="LEL3:LER3"/>
    <mergeCell ref="LES3:LEY3"/>
    <mergeCell ref="LEZ3:LFF3"/>
    <mergeCell ref="LLS3:LLY3"/>
    <mergeCell ref="LLZ3:LMF3"/>
    <mergeCell ref="LMG3:LMM3"/>
    <mergeCell ref="LMN3:LMT3"/>
    <mergeCell ref="LMU3:LNA3"/>
    <mergeCell ref="LNB3:LNH3"/>
    <mergeCell ref="LKC3:LKI3"/>
    <mergeCell ref="LKJ3:LKP3"/>
    <mergeCell ref="LKQ3:LKW3"/>
    <mergeCell ref="LKX3:LLD3"/>
    <mergeCell ref="LLE3:LLK3"/>
    <mergeCell ref="LLL3:LLR3"/>
    <mergeCell ref="LIM3:LIS3"/>
    <mergeCell ref="LIT3:LIZ3"/>
    <mergeCell ref="LJA3:LJG3"/>
    <mergeCell ref="LJH3:LJN3"/>
    <mergeCell ref="LJO3:LJU3"/>
    <mergeCell ref="LJV3:LKB3"/>
    <mergeCell ref="LQO3:LQU3"/>
    <mergeCell ref="LQV3:LRB3"/>
    <mergeCell ref="LRC3:LRI3"/>
    <mergeCell ref="LRJ3:LRP3"/>
    <mergeCell ref="LRQ3:LRW3"/>
    <mergeCell ref="LRX3:LSD3"/>
    <mergeCell ref="LOY3:LPE3"/>
    <mergeCell ref="LPF3:LPL3"/>
    <mergeCell ref="LPM3:LPS3"/>
    <mergeCell ref="LPT3:LPZ3"/>
    <mergeCell ref="LQA3:LQG3"/>
    <mergeCell ref="LQH3:LQN3"/>
    <mergeCell ref="LNI3:LNO3"/>
    <mergeCell ref="LNP3:LNV3"/>
    <mergeCell ref="LNW3:LOC3"/>
    <mergeCell ref="LOD3:LOJ3"/>
    <mergeCell ref="LOK3:LOQ3"/>
    <mergeCell ref="LOR3:LOX3"/>
    <mergeCell ref="LVK3:LVQ3"/>
    <mergeCell ref="LVR3:LVX3"/>
    <mergeCell ref="LVY3:LWE3"/>
    <mergeCell ref="LWF3:LWL3"/>
    <mergeCell ref="LWM3:LWS3"/>
    <mergeCell ref="LWT3:LWZ3"/>
    <mergeCell ref="LTU3:LUA3"/>
    <mergeCell ref="LUB3:LUH3"/>
    <mergeCell ref="LUI3:LUO3"/>
    <mergeCell ref="LUP3:LUV3"/>
    <mergeCell ref="LUW3:LVC3"/>
    <mergeCell ref="LVD3:LVJ3"/>
    <mergeCell ref="LSE3:LSK3"/>
    <mergeCell ref="LSL3:LSR3"/>
    <mergeCell ref="LSS3:LSY3"/>
    <mergeCell ref="LSZ3:LTF3"/>
    <mergeCell ref="LTG3:LTM3"/>
    <mergeCell ref="LTN3:LTT3"/>
    <mergeCell ref="MAG3:MAM3"/>
    <mergeCell ref="MAN3:MAT3"/>
    <mergeCell ref="MAU3:MBA3"/>
    <mergeCell ref="MBB3:MBH3"/>
    <mergeCell ref="MBI3:MBO3"/>
    <mergeCell ref="MBP3:MBV3"/>
    <mergeCell ref="LYQ3:LYW3"/>
    <mergeCell ref="LYX3:LZD3"/>
    <mergeCell ref="LZE3:LZK3"/>
    <mergeCell ref="LZL3:LZR3"/>
    <mergeCell ref="LZS3:LZY3"/>
    <mergeCell ref="LZZ3:MAF3"/>
    <mergeCell ref="LXA3:LXG3"/>
    <mergeCell ref="LXH3:LXN3"/>
    <mergeCell ref="LXO3:LXU3"/>
    <mergeCell ref="LXV3:LYB3"/>
    <mergeCell ref="LYC3:LYI3"/>
    <mergeCell ref="LYJ3:LYP3"/>
    <mergeCell ref="MFC3:MFI3"/>
    <mergeCell ref="MFJ3:MFP3"/>
    <mergeCell ref="MFQ3:MFW3"/>
    <mergeCell ref="MFX3:MGD3"/>
    <mergeCell ref="MGE3:MGK3"/>
    <mergeCell ref="MGL3:MGR3"/>
    <mergeCell ref="MDM3:MDS3"/>
    <mergeCell ref="MDT3:MDZ3"/>
    <mergeCell ref="MEA3:MEG3"/>
    <mergeCell ref="MEH3:MEN3"/>
    <mergeCell ref="MEO3:MEU3"/>
    <mergeCell ref="MEV3:MFB3"/>
    <mergeCell ref="MBW3:MCC3"/>
    <mergeCell ref="MCD3:MCJ3"/>
    <mergeCell ref="MCK3:MCQ3"/>
    <mergeCell ref="MCR3:MCX3"/>
    <mergeCell ref="MCY3:MDE3"/>
    <mergeCell ref="MDF3:MDL3"/>
    <mergeCell ref="MJY3:MKE3"/>
    <mergeCell ref="MKF3:MKL3"/>
    <mergeCell ref="MKM3:MKS3"/>
    <mergeCell ref="MKT3:MKZ3"/>
    <mergeCell ref="MLA3:MLG3"/>
    <mergeCell ref="MLH3:MLN3"/>
    <mergeCell ref="MII3:MIO3"/>
    <mergeCell ref="MIP3:MIV3"/>
    <mergeCell ref="MIW3:MJC3"/>
    <mergeCell ref="MJD3:MJJ3"/>
    <mergeCell ref="MJK3:MJQ3"/>
    <mergeCell ref="MJR3:MJX3"/>
    <mergeCell ref="MGS3:MGY3"/>
    <mergeCell ref="MGZ3:MHF3"/>
    <mergeCell ref="MHG3:MHM3"/>
    <mergeCell ref="MHN3:MHT3"/>
    <mergeCell ref="MHU3:MIA3"/>
    <mergeCell ref="MIB3:MIH3"/>
    <mergeCell ref="MOU3:MPA3"/>
    <mergeCell ref="MPB3:MPH3"/>
    <mergeCell ref="MPI3:MPO3"/>
    <mergeCell ref="MPP3:MPV3"/>
    <mergeCell ref="MPW3:MQC3"/>
    <mergeCell ref="MQD3:MQJ3"/>
    <mergeCell ref="MNE3:MNK3"/>
    <mergeCell ref="MNL3:MNR3"/>
    <mergeCell ref="MNS3:MNY3"/>
    <mergeCell ref="MNZ3:MOF3"/>
    <mergeCell ref="MOG3:MOM3"/>
    <mergeCell ref="MON3:MOT3"/>
    <mergeCell ref="MLO3:MLU3"/>
    <mergeCell ref="MLV3:MMB3"/>
    <mergeCell ref="MMC3:MMI3"/>
    <mergeCell ref="MMJ3:MMP3"/>
    <mergeCell ref="MMQ3:MMW3"/>
    <mergeCell ref="MMX3:MND3"/>
    <mergeCell ref="MTQ3:MTW3"/>
    <mergeCell ref="MTX3:MUD3"/>
    <mergeCell ref="MUE3:MUK3"/>
    <mergeCell ref="MUL3:MUR3"/>
    <mergeCell ref="MUS3:MUY3"/>
    <mergeCell ref="MUZ3:MVF3"/>
    <mergeCell ref="MSA3:MSG3"/>
    <mergeCell ref="MSH3:MSN3"/>
    <mergeCell ref="MSO3:MSU3"/>
    <mergeCell ref="MSV3:MTB3"/>
    <mergeCell ref="MTC3:MTI3"/>
    <mergeCell ref="MTJ3:MTP3"/>
    <mergeCell ref="MQK3:MQQ3"/>
    <mergeCell ref="MQR3:MQX3"/>
    <mergeCell ref="MQY3:MRE3"/>
    <mergeCell ref="MRF3:MRL3"/>
    <mergeCell ref="MRM3:MRS3"/>
    <mergeCell ref="MRT3:MRZ3"/>
    <mergeCell ref="MYM3:MYS3"/>
    <mergeCell ref="MYT3:MYZ3"/>
    <mergeCell ref="MZA3:MZG3"/>
    <mergeCell ref="MZH3:MZN3"/>
    <mergeCell ref="MZO3:MZU3"/>
    <mergeCell ref="MZV3:NAB3"/>
    <mergeCell ref="MWW3:MXC3"/>
    <mergeCell ref="MXD3:MXJ3"/>
    <mergeCell ref="MXK3:MXQ3"/>
    <mergeCell ref="MXR3:MXX3"/>
    <mergeCell ref="MXY3:MYE3"/>
    <mergeCell ref="MYF3:MYL3"/>
    <mergeCell ref="MVG3:MVM3"/>
    <mergeCell ref="MVN3:MVT3"/>
    <mergeCell ref="MVU3:MWA3"/>
    <mergeCell ref="MWB3:MWH3"/>
    <mergeCell ref="MWI3:MWO3"/>
    <mergeCell ref="MWP3:MWV3"/>
    <mergeCell ref="NDI3:NDO3"/>
    <mergeCell ref="NDP3:NDV3"/>
    <mergeCell ref="NDW3:NEC3"/>
    <mergeCell ref="NED3:NEJ3"/>
    <mergeCell ref="NEK3:NEQ3"/>
    <mergeCell ref="NER3:NEX3"/>
    <mergeCell ref="NBS3:NBY3"/>
    <mergeCell ref="NBZ3:NCF3"/>
    <mergeCell ref="NCG3:NCM3"/>
    <mergeCell ref="NCN3:NCT3"/>
    <mergeCell ref="NCU3:NDA3"/>
    <mergeCell ref="NDB3:NDH3"/>
    <mergeCell ref="NAC3:NAI3"/>
    <mergeCell ref="NAJ3:NAP3"/>
    <mergeCell ref="NAQ3:NAW3"/>
    <mergeCell ref="NAX3:NBD3"/>
    <mergeCell ref="NBE3:NBK3"/>
    <mergeCell ref="NBL3:NBR3"/>
    <mergeCell ref="NIE3:NIK3"/>
    <mergeCell ref="NIL3:NIR3"/>
    <mergeCell ref="NIS3:NIY3"/>
    <mergeCell ref="NIZ3:NJF3"/>
    <mergeCell ref="NJG3:NJM3"/>
    <mergeCell ref="NJN3:NJT3"/>
    <mergeCell ref="NGO3:NGU3"/>
    <mergeCell ref="NGV3:NHB3"/>
    <mergeCell ref="NHC3:NHI3"/>
    <mergeCell ref="NHJ3:NHP3"/>
    <mergeCell ref="NHQ3:NHW3"/>
    <mergeCell ref="NHX3:NID3"/>
    <mergeCell ref="NEY3:NFE3"/>
    <mergeCell ref="NFF3:NFL3"/>
    <mergeCell ref="NFM3:NFS3"/>
    <mergeCell ref="NFT3:NFZ3"/>
    <mergeCell ref="NGA3:NGG3"/>
    <mergeCell ref="NGH3:NGN3"/>
    <mergeCell ref="NNA3:NNG3"/>
    <mergeCell ref="NNH3:NNN3"/>
    <mergeCell ref="NNO3:NNU3"/>
    <mergeCell ref="NNV3:NOB3"/>
    <mergeCell ref="NOC3:NOI3"/>
    <mergeCell ref="NOJ3:NOP3"/>
    <mergeCell ref="NLK3:NLQ3"/>
    <mergeCell ref="NLR3:NLX3"/>
    <mergeCell ref="NLY3:NME3"/>
    <mergeCell ref="NMF3:NML3"/>
    <mergeCell ref="NMM3:NMS3"/>
    <mergeCell ref="NMT3:NMZ3"/>
    <mergeCell ref="NJU3:NKA3"/>
    <mergeCell ref="NKB3:NKH3"/>
    <mergeCell ref="NKI3:NKO3"/>
    <mergeCell ref="NKP3:NKV3"/>
    <mergeCell ref="NKW3:NLC3"/>
    <mergeCell ref="NLD3:NLJ3"/>
    <mergeCell ref="NRW3:NSC3"/>
    <mergeCell ref="NSD3:NSJ3"/>
    <mergeCell ref="NSK3:NSQ3"/>
    <mergeCell ref="NSR3:NSX3"/>
    <mergeCell ref="NSY3:NTE3"/>
    <mergeCell ref="NTF3:NTL3"/>
    <mergeCell ref="NQG3:NQM3"/>
    <mergeCell ref="NQN3:NQT3"/>
    <mergeCell ref="NQU3:NRA3"/>
    <mergeCell ref="NRB3:NRH3"/>
    <mergeCell ref="NRI3:NRO3"/>
    <mergeCell ref="NRP3:NRV3"/>
    <mergeCell ref="NOQ3:NOW3"/>
    <mergeCell ref="NOX3:NPD3"/>
    <mergeCell ref="NPE3:NPK3"/>
    <mergeCell ref="NPL3:NPR3"/>
    <mergeCell ref="NPS3:NPY3"/>
    <mergeCell ref="NPZ3:NQF3"/>
    <mergeCell ref="NWS3:NWY3"/>
    <mergeCell ref="NWZ3:NXF3"/>
    <mergeCell ref="NXG3:NXM3"/>
    <mergeCell ref="NXN3:NXT3"/>
    <mergeCell ref="NXU3:NYA3"/>
    <mergeCell ref="NYB3:NYH3"/>
    <mergeCell ref="NVC3:NVI3"/>
    <mergeCell ref="NVJ3:NVP3"/>
    <mergeCell ref="NVQ3:NVW3"/>
    <mergeCell ref="NVX3:NWD3"/>
    <mergeCell ref="NWE3:NWK3"/>
    <mergeCell ref="NWL3:NWR3"/>
    <mergeCell ref="NTM3:NTS3"/>
    <mergeCell ref="NTT3:NTZ3"/>
    <mergeCell ref="NUA3:NUG3"/>
    <mergeCell ref="NUH3:NUN3"/>
    <mergeCell ref="NUO3:NUU3"/>
    <mergeCell ref="NUV3:NVB3"/>
    <mergeCell ref="OBO3:OBU3"/>
    <mergeCell ref="OBV3:OCB3"/>
    <mergeCell ref="OCC3:OCI3"/>
    <mergeCell ref="OCJ3:OCP3"/>
    <mergeCell ref="OCQ3:OCW3"/>
    <mergeCell ref="OCX3:ODD3"/>
    <mergeCell ref="NZY3:OAE3"/>
    <mergeCell ref="OAF3:OAL3"/>
    <mergeCell ref="OAM3:OAS3"/>
    <mergeCell ref="OAT3:OAZ3"/>
    <mergeCell ref="OBA3:OBG3"/>
    <mergeCell ref="OBH3:OBN3"/>
    <mergeCell ref="NYI3:NYO3"/>
    <mergeCell ref="NYP3:NYV3"/>
    <mergeCell ref="NYW3:NZC3"/>
    <mergeCell ref="NZD3:NZJ3"/>
    <mergeCell ref="NZK3:NZQ3"/>
    <mergeCell ref="NZR3:NZX3"/>
    <mergeCell ref="OGK3:OGQ3"/>
    <mergeCell ref="OGR3:OGX3"/>
    <mergeCell ref="OGY3:OHE3"/>
    <mergeCell ref="OHF3:OHL3"/>
    <mergeCell ref="OHM3:OHS3"/>
    <mergeCell ref="OHT3:OHZ3"/>
    <mergeCell ref="OEU3:OFA3"/>
    <mergeCell ref="OFB3:OFH3"/>
    <mergeCell ref="OFI3:OFO3"/>
    <mergeCell ref="OFP3:OFV3"/>
    <mergeCell ref="OFW3:OGC3"/>
    <mergeCell ref="OGD3:OGJ3"/>
    <mergeCell ref="ODE3:ODK3"/>
    <mergeCell ref="ODL3:ODR3"/>
    <mergeCell ref="ODS3:ODY3"/>
    <mergeCell ref="ODZ3:OEF3"/>
    <mergeCell ref="OEG3:OEM3"/>
    <mergeCell ref="OEN3:OET3"/>
    <mergeCell ref="OLG3:OLM3"/>
    <mergeCell ref="OLN3:OLT3"/>
    <mergeCell ref="OLU3:OMA3"/>
    <mergeCell ref="OMB3:OMH3"/>
    <mergeCell ref="OMI3:OMO3"/>
    <mergeCell ref="OMP3:OMV3"/>
    <mergeCell ref="OJQ3:OJW3"/>
    <mergeCell ref="OJX3:OKD3"/>
    <mergeCell ref="OKE3:OKK3"/>
    <mergeCell ref="OKL3:OKR3"/>
    <mergeCell ref="OKS3:OKY3"/>
    <mergeCell ref="OKZ3:OLF3"/>
    <mergeCell ref="OIA3:OIG3"/>
    <mergeCell ref="OIH3:OIN3"/>
    <mergeCell ref="OIO3:OIU3"/>
    <mergeCell ref="OIV3:OJB3"/>
    <mergeCell ref="OJC3:OJI3"/>
    <mergeCell ref="OJJ3:OJP3"/>
    <mergeCell ref="OQC3:OQI3"/>
    <mergeCell ref="OQJ3:OQP3"/>
    <mergeCell ref="OQQ3:OQW3"/>
    <mergeCell ref="OQX3:ORD3"/>
    <mergeCell ref="ORE3:ORK3"/>
    <mergeCell ref="ORL3:ORR3"/>
    <mergeCell ref="OOM3:OOS3"/>
    <mergeCell ref="OOT3:OOZ3"/>
    <mergeCell ref="OPA3:OPG3"/>
    <mergeCell ref="OPH3:OPN3"/>
    <mergeCell ref="OPO3:OPU3"/>
    <mergeCell ref="OPV3:OQB3"/>
    <mergeCell ref="OMW3:ONC3"/>
    <mergeCell ref="OND3:ONJ3"/>
    <mergeCell ref="ONK3:ONQ3"/>
    <mergeCell ref="ONR3:ONX3"/>
    <mergeCell ref="ONY3:OOE3"/>
    <mergeCell ref="OOF3:OOL3"/>
    <mergeCell ref="OUY3:OVE3"/>
    <mergeCell ref="OVF3:OVL3"/>
    <mergeCell ref="OVM3:OVS3"/>
    <mergeCell ref="OVT3:OVZ3"/>
    <mergeCell ref="OWA3:OWG3"/>
    <mergeCell ref="OWH3:OWN3"/>
    <mergeCell ref="OTI3:OTO3"/>
    <mergeCell ref="OTP3:OTV3"/>
    <mergeCell ref="OTW3:OUC3"/>
    <mergeCell ref="OUD3:OUJ3"/>
    <mergeCell ref="OUK3:OUQ3"/>
    <mergeCell ref="OUR3:OUX3"/>
    <mergeCell ref="ORS3:ORY3"/>
    <mergeCell ref="ORZ3:OSF3"/>
    <mergeCell ref="OSG3:OSM3"/>
    <mergeCell ref="OSN3:OST3"/>
    <mergeCell ref="OSU3:OTA3"/>
    <mergeCell ref="OTB3:OTH3"/>
    <mergeCell ref="OZU3:PAA3"/>
    <mergeCell ref="PAB3:PAH3"/>
    <mergeCell ref="PAI3:PAO3"/>
    <mergeCell ref="PAP3:PAV3"/>
    <mergeCell ref="PAW3:PBC3"/>
    <mergeCell ref="PBD3:PBJ3"/>
    <mergeCell ref="OYE3:OYK3"/>
    <mergeCell ref="OYL3:OYR3"/>
    <mergeCell ref="OYS3:OYY3"/>
    <mergeCell ref="OYZ3:OZF3"/>
    <mergeCell ref="OZG3:OZM3"/>
    <mergeCell ref="OZN3:OZT3"/>
    <mergeCell ref="OWO3:OWU3"/>
    <mergeCell ref="OWV3:OXB3"/>
    <mergeCell ref="OXC3:OXI3"/>
    <mergeCell ref="OXJ3:OXP3"/>
    <mergeCell ref="OXQ3:OXW3"/>
    <mergeCell ref="OXX3:OYD3"/>
    <mergeCell ref="PEQ3:PEW3"/>
    <mergeCell ref="PEX3:PFD3"/>
    <mergeCell ref="PFE3:PFK3"/>
    <mergeCell ref="PFL3:PFR3"/>
    <mergeCell ref="PFS3:PFY3"/>
    <mergeCell ref="PFZ3:PGF3"/>
    <mergeCell ref="PDA3:PDG3"/>
    <mergeCell ref="PDH3:PDN3"/>
    <mergeCell ref="PDO3:PDU3"/>
    <mergeCell ref="PDV3:PEB3"/>
    <mergeCell ref="PEC3:PEI3"/>
    <mergeCell ref="PEJ3:PEP3"/>
    <mergeCell ref="PBK3:PBQ3"/>
    <mergeCell ref="PBR3:PBX3"/>
    <mergeCell ref="PBY3:PCE3"/>
    <mergeCell ref="PCF3:PCL3"/>
    <mergeCell ref="PCM3:PCS3"/>
    <mergeCell ref="PCT3:PCZ3"/>
    <mergeCell ref="PJM3:PJS3"/>
    <mergeCell ref="PJT3:PJZ3"/>
    <mergeCell ref="PKA3:PKG3"/>
    <mergeCell ref="PKH3:PKN3"/>
    <mergeCell ref="PKO3:PKU3"/>
    <mergeCell ref="PKV3:PLB3"/>
    <mergeCell ref="PHW3:PIC3"/>
    <mergeCell ref="PID3:PIJ3"/>
    <mergeCell ref="PIK3:PIQ3"/>
    <mergeCell ref="PIR3:PIX3"/>
    <mergeCell ref="PIY3:PJE3"/>
    <mergeCell ref="PJF3:PJL3"/>
    <mergeCell ref="PGG3:PGM3"/>
    <mergeCell ref="PGN3:PGT3"/>
    <mergeCell ref="PGU3:PHA3"/>
    <mergeCell ref="PHB3:PHH3"/>
    <mergeCell ref="PHI3:PHO3"/>
    <mergeCell ref="PHP3:PHV3"/>
    <mergeCell ref="POI3:POO3"/>
    <mergeCell ref="POP3:POV3"/>
    <mergeCell ref="POW3:PPC3"/>
    <mergeCell ref="PPD3:PPJ3"/>
    <mergeCell ref="PPK3:PPQ3"/>
    <mergeCell ref="PPR3:PPX3"/>
    <mergeCell ref="PMS3:PMY3"/>
    <mergeCell ref="PMZ3:PNF3"/>
    <mergeCell ref="PNG3:PNM3"/>
    <mergeCell ref="PNN3:PNT3"/>
    <mergeCell ref="PNU3:POA3"/>
    <mergeCell ref="POB3:POH3"/>
    <mergeCell ref="PLC3:PLI3"/>
    <mergeCell ref="PLJ3:PLP3"/>
    <mergeCell ref="PLQ3:PLW3"/>
    <mergeCell ref="PLX3:PMD3"/>
    <mergeCell ref="PME3:PMK3"/>
    <mergeCell ref="PML3:PMR3"/>
    <mergeCell ref="PTE3:PTK3"/>
    <mergeCell ref="PTL3:PTR3"/>
    <mergeCell ref="PTS3:PTY3"/>
    <mergeCell ref="PTZ3:PUF3"/>
    <mergeCell ref="PUG3:PUM3"/>
    <mergeCell ref="PUN3:PUT3"/>
    <mergeCell ref="PRO3:PRU3"/>
    <mergeCell ref="PRV3:PSB3"/>
    <mergeCell ref="PSC3:PSI3"/>
    <mergeCell ref="PSJ3:PSP3"/>
    <mergeCell ref="PSQ3:PSW3"/>
    <mergeCell ref="PSX3:PTD3"/>
    <mergeCell ref="PPY3:PQE3"/>
    <mergeCell ref="PQF3:PQL3"/>
    <mergeCell ref="PQM3:PQS3"/>
    <mergeCell ref="PQT3:PQZ3"/>
    <mergeCell ref="PRA3:PRG3"/>
    <mergeCell ref="PRH3:PRN3"/>
    <mergeCell ref="PYA3:PYG3"/>
    <mergeCell ref="PYH3:PYN3"/>
    <mergeCell ref="PYO3:PYU3"/>
    <mergeCell ref="PYV3:PZB3"/>
    <mergeCell ref="PZC3:PZI3"/>
    <mergeCell ref="PZJ3:PZP3"/>
    <mergeCell ref="PWK3:PWQ3"/>
    <mergeCell ref="PWR3:PWX3"/>
    <mergeCell ref="PWY3:PXE3"/>
    <mergeCell ref="PXF3:PXL3"/>
    <mergeCell ref="PXM3:PXS3"/>
    <mergeCell ref="PXT3:PXZ3"/>
    <mergeCell ref="PUU3:PVA3"/>
    <mergeCell ref="PVB3:PVH3"/>
    <mergeCell ref="PVI3:PVO3"/>
    <mergeCell ref="PVP3:PVV3"/>
    <mergeCell ref="PVW3:PWC3"/>
    <mergeCell ref="PWD3:PWJ3"/>
    <mergeCell ref="QCW3:QDC3"/>
    <mergeCell ref="QDD3:QDJ3"/>
    <mergeCell ref="QDK3:QDQ3"/>
    <mergeCell ref="QDR3:QDX3"/>
    <mergeCell ref="QDY3:QEE3"/>
    <mergeCell ref="QEF3:QEL3"/>
    <mergeCell ref="QBG3:QBM3"/>
    <mergeCell ref="QBN3:QBT3"/>
    <mergeCell ref="QBU3:QCA3"/>
    <mergeCell ref="QCB3:QCH3"/>
    <mergeCell ref="QCI3:QCO3"/>
    <mergeCell ref="QCP3:QCV3"/>
    <mergeCell ref="PZQ3:PZW3"/>
    <mergeCell ref="PZX3:QAD3"/>
    <mergeCell ref="QAE3:QAK3"/>
    <mergeCell ref="QAL3:QAR3"/>
    <mergeCell ref="QAS3:QAY3"/>
    <mergeCell ref="QAZ3:QBF3"/>
    <mergeCell ref="QHS3:QHY3"/>
    <mergeCell ref="QHZ3:QIF3"/>
    <mergeCell ref="QIG3:QIM3"/>
    <mergeCell ref="QIN3:QIT3"/>
    <mergeCell ref="QIU3:QJA3"/>
    <mergeCell ref="QJB3:QJH3"/>
    <mergeCell ref="QGC3:QGI3"/>
    <mergeCell ref="QGJ3:QGP3"/>
    <mergeCell ref="QGQ3:QGW3"/>
    <mergeCell ref="QGX3:QHD3"/>
    <mergeCell ref="QHE3:QHK3"/>
    <mergeCell ref="QHL3:QHR3"/>
    <mergeCell ref="QEM3:QES3"/>
    <mergeCell ref="QET3:QEZ3"/>
    <mergeCell ref="QFA3:QFG3"/>
    <mergeCell ref="QFH3:QFN3"/>
    <mergeCell ref="QFO3:QFU3"/>
    <mergeCell ref="QFV3:QGB3"/>
    <mergeCell ref="QMO3:QMU3"/>
    <mergeCell ref="QMV3:QNB3"/>
    <mergeCell ref="QNC3:QNI3"/>
    <mergeCell ref="QNJ3:QNP3"/>
    <mergeCell ref="QNQ3:QNW3"/>
    <mergeCell ref="QNX3:QOD3"/>
    <mergeCell ref="QKY3:QLE3"/>
    <mergeCell ref="QLF3:QLL3"/>
    <mergeCell ref="QLM3:QLS3"/>
    <mergeCell ref="QLT3:QLZ3"/>
    <mergeCell ref="QMA3:QMG3"/>
    <mergeCell ref="QMH3:QMN3"/>
    <mergeCell ref="QJI3:QJO3"/>
    <mergeCell ref="QJP3:QJV3"/>
    <mergeCell ref="QJW3:QKC3"/>
    <mergeCell ref="QKD3:QKJ3"/>
    <mergeCell ref="QKK3:QKQ3"/>
    <mergeCell ref="QKR3:QKX3"/>
    <mergeCell ref="QRK3:QRQ3"/>
    <mergeCell ref="QRR3:QRX3"/>
    <mergeCell ref="QRY3:QSE3"/>
    <mergeCell ref="QSF3:QSL3"/>
    <mergeCell ref="QSM3:QSS3"/>
    <mergeCell ref="QST3:QSZ3"/>
    <mergeCell ref="QPU3:QQA3"/>
    <mergeCell ref="QQB3:QQH3"/>
    <mergeCell ref="QQI3:QQO3"/>
    <mergeCell ref="QQP3:QQV3"/>
    <mergeCell ref="QQW3:QRC3"/>
    <mergeCell ref="QRD3:QRJ3"/>
    <mergeCell ref="QOE3:QOK3"/>
    <mergeCell ref="QOL3:QOR3"/>
    <mergeCell ref="QOS3:QOY3"/>
    <mergeCell ref="QOZ3:QPF3"/>
    <mergeCell ref="QPG3:QPM3"/>
    <mergeCell ref="QPN3:QPT3"/>
    <mergeCell ref="QWG3:QWM3"/>
    <mergeCell ref="QWN3:QWT3"/>
    <mergeCell ref="QWU3:QXA3"/>
    <mergeCell ref="QXB3:QXH3"/>
    <mergeCell ref="QXI3:QXO3"/>
    <mergeCell ref="QXP3:QXV3"/>
    <mergeCell ref="QUQ3:QUW3"/>
    <mergeCell ref="QUX3:QVD3"/>
    <mergeCell ref="QVE3:QVK3"/>
    <mergeCell ref="QVL3:QVR3"/>
    <mergeCell ref="QVS3:QVY3"/>
    <mergeCell ref="QVZ3:QWF3"/>
    <mergeCell ref="QTA3:QTG3"/>
    <mergeCell ref="QTH3:QTN3"/>
    <mergeCell ref="QTO3:QTU3"/>
    <mergeCell ref="QTV3:QUB3"/>
    <mergeCell ref="QUC3:QUI3"/>
    <mergeCell ref="QUJ3:QUP3"/>
    <mergeCell ref="RBC3:RBI3"/>
    <mergeCell ref="RBJ3:RBP3"/>
    <mergeCell ref="RBQ3:RBW3"/>
    <mergeCell ref="RBX3:RCD3"/>
    <mergeCell ref="RCE3:RCK3"/>
    <mergeCell ref="RCL3:RCR3"/>
    <mergeCell ref="QZM3:QZS3"/>
    <mergeCell ref="QZT3:QZZ3"/>
    <mergeCell ref="RAA3:RAG3"/>
    <mergeCell ref="RAH3:RAN3"/>
    <mergeCell ref="RAO3:RAU3"/>
    <mergeCell ref="RAV3:RBB3"/>
    <mergeCell ref="QXW3:QYC3"/>
    <mergeCell ref="QYD3:QYJ3"/>
    <mergeCell ref="QYK3:QYQ3"/>
    <mergeCell ref="QYR3:QYX3"/>
    <mergeCell ref="QYY3:QZE3"/>
    <mergeCell ref="QZF3:QZL3"/>
    <mergeCell ref="RFY3:RGE3"/>
    <mergeCell ref="RGF3:RGL3"/>
    <mergeCell ref="RGM3:RGS3"/>
    <mergeCell ref="RGT3:RGZ3"/>
    <mergeCell ref="RHA3:RHG3"/>
    <mergeCell ref="RHH3:RHN3"/>
    <mergeCell ref="REI3:REO3"/>
    <mergeCell ref="REP3:REV3"/>
    <mergeCell ref="REW3:RFC3"/>
    <mergeCell ref="RFD3:RFJ3"/>
    <mergeCell ref="RFK3:RFQ3"/>
    <mergeCell ref="RFR3:RFX3"/>
    <mergeCell ref="RCS3:RCY3"/>
    <mergeCell ref="RCZ3:RDF3"/>
    <mergeCell ref="RDG3:RDM3"/>
    <mergeCell ref="RDN3:RDT3"/>
    <mergeCell ref="RDU3:REA3"/>
    <mergeCell ref="REB3:REH3"/>
    <mergeCell ref="RKU3:RLA3"/>
    <mergeCell ref="RLB3:RLH3"/>
    <mergeCell ref="RLI3:RLO3"/>
    <mergeCell ref="RLP3:RLV3"/>
    <mergeCell ref="RLW3:RMC3"/>
    <mergeCell ref="RMD3:RMJ3"/>
    <mergeCell ref="RJE3:RJK3"/>
    <mergeCell ref="RJL3:RJR3"/>
    <mergeCell ref="RJS3:RJY3"/>
    <mergeCell ref="RJZ3:RKF3"/>
    <mergeCell ref="RKG3:RKM3"/>
    <mergeCell ref="RKN3:RKT3"/>
    <mergeCell ref="RHO3:RHU3"/>
    <mergeCell ref="RHV3:RIB3"/>
    <mergeCell ref="RIC3:RII3"/>
    <mergeCell ref="RIJ3:RIP3"/>
    <mergeCell ref="RIQ3:RIW3"/>
    <mergeCell ref="RIX3:RJD3"/>
    <mergeCell ref="RPQ3:RPW3"/>
    <mergeCell ref="RPX3:RQD3"/>
    <mergeCell ref="RQE3:RQK3"/>
    <mergeCell ref="RQL3:RQR3"/>
    <mergeCell ref="RQS3:RQY3"/>
    <mergeCell ref="RQZ3:RRF3"/>
    <mergeCell ref="ROA3:ROG3"/>
    <mergeCell ref="ROH3:RON3"/>
    <mergeCell ref="ROO3:ROU3"/>
    <mergeCell ref="ROV3:RPB3"/>
    <mergeCell ref="RPC3:RPI3"/>
    <mergeCell ref="RPJ3:RPP3"/>
    <mergeCell ref="RMK3:RMQ3"/>
    <mergeCell ref="RMR3:RMX3"/>
    <mergeCell ref="RMY3:RNE3"/>
    <mergeCell ref="RNF3:RNL3"/>
    <mergeCell ref="RNM3:RNS3"/>
    <mergeCell ref="RNT3:RNZ3"/>
    <mergeCell ref="RUM3:RUS3"/>
    <mergeCell ref="RUT3:RUZ3"/>
    <mergeCell ref="RVA3:RVG3"/>
    <mergeCell ref="RVH3:RVN3"/>
    <mergeCell ref="RVO3:RVU3"/>
    <mergeCell ref="RVV3:RWB3"/>
    <mergeCell ref="RSW3:RTC3"/>
    <mergeCell ref="RTD3:RTJ3"/>
    <mergeCell ref="RTK3:RTQ3"/>
    <mergeCell ref="RTR3:RTX3"/>
    <mergeCell ref="RTY3:RUE3"/>
    <mergeCell ref="RUF3:RUL3"/>
    <mergeCell ref="RRG3:RRM3"/>
    <mergeCell ref="RRN3:RRT3"/>
    <mergeCell ref="RRU3:RSA3"/>
    <mergeCell ref="RSB3:RSH3"/>
    <mergeCell ref="RSI3:RSO3"/>
    <mergeCell ref="RSP3:RSV3"/>
    <mergeCell ref="RZI3:RZO3"/>
    <mergeCell ref="RZP3:RZV3"/>
    <mergeCell ref="RZW3:SAC3"/>
    <mergeCell ref="SAD3:SAJ3"/>
    <mergeCell ref="SAK3:SAQ3"/>
    <mergeCell ref="SAR3:SAX3"/>
    <mergeCell ref="RXS3:RXY3"/>
    <mergeCell ref="RXZ3:RYF3"/>
    <mergeCell ref="RYG3:RYM3"/>
    <mergeCell ref="RYN3:RYT3"/>
    <mergeCell ref="RYU3:RZA3"/>
    <mergeCell ref="RZB3:RZH3"/>
    <mergeCell ref="RWC3:RWI3"/>
    <mergeCell ref="RWJ3:RWP3"/>
    <mergeCell ref="RWQ3:RWW3"/>
    <mergeCell ref="RWX3:RXD3"/>
    <mergeCell ref="RXE3:RXK3"/>
    <mergeCell ref="RXL3:RXR3"/>
    <mergeCell ref="SEE3:SEK3"/>
    <mergeCell ref="SEL3:SER3"/>
    <mergeCell ref="SES3:SEY3"/>
    <mergeCell ref="SEZ3:SFF3"/>
    <mergeCell ref="SFG3:SFM3"/>
    <mergeCell ref="SFN3:SFT3"/>
    <mergeCell ref="SCO3:SCU3"/>
    <mergeCell ref="SCV3:SDB3"/>
    <mergeCell ref="SDC3:SDI3"/>
    <mergeCell ref="SDJ3:SDP3"/>
    <mergeCell ref="SDQ3:SDW3"/>
    <mergeCell ref="SDX3:SED3"/>
    <mergeCell ref="SAY3:SBE3"/>
    <mergeCell ref="SBF3:SBL3"/>
    <mergeCell ref="SBM3:SBS3"/>
    <mergeCell ref="SBT3:SBZ3"/>
    <mergeCell ref="SCA3:SCG3"/>
    <mergeCell ref="SCH3:SCN3"/>
    <mergeCell ref="SJA3:SJG3"/>
    <mergeCell ref="SJH3:SJN3"/>
    <mergeCell ref="SJO3:SJU3"/>
    <mergeCell ref="SJV3:SKB3"/>
    <mergeCell ref="SKC3:SKI3"/>
    <mergeCell ref="SKJ3:SKP3"/>
    <mergeCell ref="SHK3:SHQ3"/>
    <mergeCell ref="SHR3:SHX3"/>
    <mergeCell ref="SHY3:SIE3"/>
    <mergeCell ref="SIF3:SIL3"/>
    <mergeCell ref="SIM3:SIS3"/>
    <mergeCell ref="SIT3:SIZ3"/>
    <mergeCell ref="SFU3:SGA3"/>
    <mergeCell ref="SGB3:SGH3"/>
    <mergeCell ref="SGI3:SGO3"/>
    <mergeCell ref="SGP3:SGV3"/>
    <mergeCell ref="SGW3:SHC3"/>
    <mergeCell ref="SHD3:SHJ3"/>
    <mergeCell ref="SNW3:SOC3"/>
    <mergeCell ref="SOD3:SOJ3"/>
    <mergeCell ref="SOK3:SOQ3"/>
    <mergeCell ref="SOR3:SOX3"/>
    <mergeCell ref="SOY3:SPE3"/>
    <mergeCell ref="SPF3:SPL3"/>
    <mergeCell ref="SMG3:SMM3"/>
    <mergeCell ref="SMN3:SMT3"/>
    <mergeCell ref="SMU3:SNA3"/>
    <mergeCell ref="SNB3:SNH3"/>
    <mergeCell ref="SNI3:SNO3"/>
    <mergeCell ref="SNP3:SNV3"/>
    <mergeCell ref="SKQ3:SKW3"/>
    <mergeCell ref="SKX3:SLD3"/>
    <mergeCell ref="SLE3:SLK3"/>
    <mergeCell ref="SLL3:SLR3"/>
    <mergeCell ref="SLS3:SLY3"/>
    <mergeCell ref="SLZ3:SMF3"/>
    <mergeCell ref="SSS3:SSY3"/>
    <mergeCell ref="SSZ3:STF3"/>
    <mergeCell ref="STG3:STM3"/>
    <mergeCell ref="STN3:STT3"/>
    <mergeCell ref="STU3:SUA3"/>
    <mergeCell ref="SUB3:SUH3"/>
    <mergeCell ref="SRC3:SRI3"/>
    <mergeCell ref="SRJ3:SRP3"/>
    <mergeCell ref="SRQ3:SRW3"/>
    <mergeCell ref="SRX3:SSD3"/>
    <mergeCell ref="SSE3:SSK3"/>
    <mergeCell ref="SSL3:SSR3"/>
    <mergeCell ref="SPM3:SPS3"/>
    <mergeCell ref="SPT3:SPZ3"/>
    <mergeCell ref="SQA3:SQG3"/>
    <mergeCell ref="SQH3:SQN3"/>
    <mergeCell ref="SQO3:SQU3"/>
    <mergeCell ref="SQV3:SRB3"/>
    <mergeCell ref="SXO3:SXU3"/>
    <mergeCell ref="SXV3:SYB3"/>
    <mergeCell ref="SYC3:SYI3"/>
    <mergeCell ref="SYJ3:SYP3"/>
    <mergeCell ref="SYQ3:SYW3"/>
    <mergeCell ref="SYX3:SZD3"/>
    <mergeCell ref="SVY3:SWE3"/>
    <mergeCell ref="SWF3:SWL3"/>
    <mergeCell ref="SWM3:SWS3"/>
    <mergeCell ref="SWT3:SWZ3"/>
    <mergeCell ref="SXA3:SXG3"/>
    <mergeCell ref="SXH3:SXN3"/>
    <mergeCell ref="SUI3:SUO3"/>
    <mergeCell ref="SUP3:SUV3"/>
    <mergeCell ref="SUW3:SVC3"/>
    <mergeCell ref="SVD3:SVJ3"/>
    <mergeCell ref="SVK3:SVQ3"/>
    <mergeCell ref="SVR3:SVX3"/>
    <mergeCell ref="TCK3:TCQ3"/>
    <mergeCell ref="TCR3:TCX3"/>
    <mergeCell ref="TCY3:TDE3"/>
    <mergeCell ref="TDF3:TDL3"/>
    <mergeCell ref="TDM3:TDS3"/>
    <mergeCell ref="TDT3:TDZ3"/>
    <mergeCell ref="TAU3:TBA3"/>
    <mergeCell ref="TBB3:TBH3"/>
    <mergeCell ref="TBI3:TBO3"/>
    <mergeCell ref="TBP3:TBV3"/>
    <mergeCell ref="TBW3:TCC3"/>
    <mergeCell ref="TCD3:TCJ3"/>
    <mergeCell ref="SZE3:SZK3"/>
    <mergeCell ref="SZL3:SZR3"/>
    <mergeCell ref="SZS3:SZY3"/>
    <mergeCell ref="SZZ3:TAF3"/>
    <mergeCell ref="TAG3:TAM3"/>
    <mergeCell ref="TAN3:TAT3"/>
    <mergeCell ref="THG3:THM3"/>
    <mergeCell ref="THN3:THT3"/>
    <mergeCell ref="THU3:TIA3"/>
    <mergeCell ref="TIB3:TIH3"/>
    <mergeCell ref="TII3:TIO3"/>
    <mergeCell ref="TIP3:TIV3"/>
    <mergeCell ref="TFQ3:TFW3"/>
    <mergeCell ref="TFX3:TGD3"/>
    <mergeCell ref="TGE3:TGK3"/>
    <mergeCell ref="TGL3:TGR3"/>
    <mergeCell ref="TGS3:TGY3"/>
    <mergeCell ref="TGZ3:THF3"/>
    <mergeCell ref="TEA3:TEG3"/>
    <mergeCell ref="TEH3:TEN3"/>
    <mergeCell ref="TEO3:TEU3"/>
    <mergeCell ref="TEV3:TFB3"/>
    <mergeCell ref="TFC3:TFI3"/>
    <mergeCell ref="TFJ3:TFP3"/>
    <mergeCell ref="TMC3:TMI3"/>
    <mergeCell ref="TMJ3:TMP3"/>
    <mergeCell ref="TMQ3:TMW3"/>
    <mergeCell ref="TMX3:TND3"/>
    <mergeCell ref="TNE3:TNK3"/>
    <mergeCell ref="TNL3:TNR3"/>
    <mergeCell ref="TKM3:TKS3"/>
    <mergeCell ref="TKT3:TKZ3"/>
    <mergeCell ref="TLA3:TLG3"/>
    <mergeCell ref="TLH3:TLN3"/>
    <mergeCell ref="TLO3:TLU3"/>
    <mergeCell ref="TLV3:TMB3"/>
    <mergeCell ref="TIW3:TJC3"/>
    <mergeCell ref="TJD3:TJJ3"/>
    <mergeCell ref="TJK3:TJQ3"/>
    <mergeCell ref="TJR3:TJX3"/>
    <mergeCell ref="TJY3:TKE3"/>
    <mergeCell ref="TKF3:TKL3"/>
    <mergeCell ref="TQY3:TRE3"/>
    <mergeCell ref="TRF3:TRL3"/>
    <mergeCell ref="TRM3:TRS3"/>
    <mergeCell ref="TRT3:TRZ3"/>
    <mergeCell ref="TSA3:TSG3"/>
    <mergeCell ref="TSH3:TSN3"/>
    <mergeCell ref="TPI3:TPO3"/>
    <mergeCell ref="TPP3:TPV3"/>
    <mergeCell ref="TPW3:TQC3"/>
    <mergeCell ref="TQD3:TQJ3"/>
    <mergeCell ref="TQK3:TQQ3"/>
    <mergeCell ref="TQR3:TQX3"/>
    <mergeCell ref="TNS3:TNY3"/>
    <mergeCell ref="TNZ3:TOF3"/>
    <mergeCell ref="TOG3:TOM3"/>
    <mergeCell ref="TON3:TOT3"/>
    <mergeCell ref="TOU3:TPA3"/>
    <mergeCell ref="TPB3:TPH3"/>
    <mergeCell ref="TVU3:TWA3"/>
    <mergeCell ref="TWB3:TWH3"/>
    <mergeCell ref="TWI3:TWO3"/>
    <mergeCell ref="TWP3:TWV3"/>
    <mergeCell ref="TWW3:TXC3"/>
    <mergeCell ref="TXD3:TXJ3"/>
    <mergeCell ref="TUE3:TUK3"/>
    <mergeCell ref="TUL3:TUR3"/>
    <mergeCell ref="TUS3:TUY3"/>
    <mergeCell ref="TUZ3:TVF3"/>
    <mergeCell ref="TVG3:TVM3"/>
    <mergeCell ref="TVN3:TVT3"/>
    <mergeCell ref="TSO3:TSU3"/>
    <mergeCell ref="TSV3:TTB3"/>
    <mergeCell ref="TTC3:TTI3"/>
    <mergeCell ref="TTJ3:TTP3"/>
    <mergeCell ref="TTQ3:TTW3"/>
    <mergeCell ref="TTX3:TUD3"/>
    <mergeCell ref="UAQ3:UAW3"/>
    <mergeCell ref="UAX3:UBD3"/>
    <mergeCell ref="UBE3:UBK3"/>
    <mergeCell ref="UBL3:UBR3"/>
    <mergeCell ref="UBS3:UBY3"/>
    <mergeCell ref="UBZ3:UCF3"/>
    <mergeCell ref="TZA3:TZG3"/>
    <mergeCell ref="TZH3:TZN3"/>
    <mergeCell ref="TZO3:TZU3"/>
    <mergeCell ref="TZV3:UAB3"/>
    <mergeCell ref="UAC3:UAI3"/>
    <mergeCell ref="UAJ3:UAP3"/>
    <mergeCell ref="TXK3:TXQ3"/>
    <mergeCell ref="TXR3:TXX3"/>
    <mergeCell ref="TXY3:TYE3"/>
    <mergeCell ref="TYF3:TYL3"/>
    <mergeCell ref="TYM3:TYS3"/>
    <mergeCell ref="TYT3:TYZ3"/>
    <mergeCell ref="UFM3:UFS3"/>
    <mergeCell ref="UFT3:UFZ3"/>
    <mergeCell ref="UGA3:UGG3"/>
    <mergeCell ref="UGH3:UGN3"/>
    <mergeCell ref="UGO3:UGU3"/>
    <mergeCell ref="UGV3:UHB3"/>
    <mergeCell ref="UDW3:UEC3"/>
    <mergeCell ref="UED3:UEJ3"/>
    <mergeCell ref="UEK3:UEQ3"/>
    <mergeCell ref="UER3:UEX3"/>
    <mergeCell ref="UEY3:UFE3"/>
    <mergeCell ref="UFF3:UFL3"/>
    <mergeCell ref="UCG3:UCM3"/>
    <mergeCell ref="UCN3:UCT3"/>
    <mergeCell ref="UCU3:UDA3"/>
    <mergeCell ref="UDB3:UDH3"/>
    <mergeCell ref="UDI3:UDO3"/>
    <mergeCell ref="UDP3:UDV3"/>
    <mergeCell ref="UKI3:UKO3"/>
    <mergeCell ref="UKP3:UKV3"/>
    <mergeCell ref="UKW3:ULC3"/>
    <mergeCell ref="ULD3:ULJ3"/>
    <mergeCell ref="ULK3:ULQ3"/>
    <mergeCell ref="ULR3:ULX3"/>
    <mergeCell ref="UIS3:UIY3"/>
    <mergeCell ref="UIZ3:UJF3"/>
    <mergeCell ref="UJG3:UJM3"/>
    <mergeCell ref="UJN3:UJT3"/>
    <mergeCell ref="UJU3:UKA3"/>
    <mergeCell ref="UKB3:UKH3"/>
    <mergeCell ref="UHC3:UHI3"/>
    <mergeCell ref="UHJ3:UHP3"/>
    <mergeCell ref="UHQ3:UHW3"/>
    <mergeCell ref="UHX3:UID3"/>
    <mergeCell ref="UIE3:UIK3"/>
    <mergeCell ref="UIL3:UIR3"/>
    <mergeCell ref="UPE3:UPK3"/>
    <mergeCell ref="UPL3:UPR3"/>
    <mergeCell ref="UPS3:UPY3"/>
    <mergeCell ref="UPZ3:UQF3"/>
    <mergeCell ref="UQG3:UQM3"/>
    <mergeCell ref="UQN3:UQT3"/>
    <mergeCell ref="UNO3:UNU3"/>
    <mergeCell ref="UNV3:UOB3"/>
    <mergeCell ref="UOC3:UOI3"/>
    <mergeCell ref="UOJ3:UOP3"/>
    <mergeCell ref="UOQ3:UOW3"/>
    <mergeCell ref="UOX3:UPD3"/>
    <mergeCell ref="ULY3:UME3"/>
    <mergeCell ref="UMF3:UML3"/>
    <mergeCell ref="UMM3:UMS3"/>
    <mergeCell ref="UMT3:UMZ3"/>
    <mergeCell ref="UNA3:UNG3"/>
    <mergeCell ref="UNH3:UNN3"/>
    <mergeCell ref="UUA3:UUG3"/>
    <mergeCell ref="UUH3:UUN3"/>
    <mergeCell ref="UUO3:UUU3"/>
    <mergeCell ref="UUV3:UVB3"/>
    <mergeCell ref="UVC3:UVI3"/>
    <mergeCell ref="UVJ3:UVP3"/>
    <mergeCell ref="USK3:USQ3"/>
    <mergeCell ref="USR3:USX3"/>
    <mergeCell ref="USY3:UTE3"/>
    <mergeCell ref="UTF3:UTL3"/>
    <mergeCell ref="UTM3:UTS3"/>
    <mergeCell ref="UTT3:UTZ3"/>
    <mergeCell ref="UQU3:URA3"/>
    <mergeCell ref="URB3:URH3"/>
    <mergeCell ref="URI3:URO3"/>
    <mergeCell ref="URP3:URV3"/>
    <mergeCell ref="URW3:USC3"/>
    <mergeCell ref="USD3:USJ3"/>
    <mergeCell ref="UYW3:UZC3"/>
    <mergeCell ref="UZD3:UZJ3"/>
    <mergeCell ref="UZK3:UZQ3"/>
    <mergeCell ref="UZR3:UZX3"/>
    <mergeCell ref="UZY3:VAE3"/>
    <mergeCell ref="VAF3:VAL3"/>
    <mergeCell ref="UXG3:UXM3"/>
    <mergeCell ref="UXN3:UXT3"/>
    <mergeCell ref="UXU3:UYA3"/>
    <mergeCell ref="UYB3:UYH3"/>
    <mergeCell ref="UYI3:UYO3"/>
    <mergeCell ref="UYP3:UYV3"/>
    <mergeCell ref="UVQ3:UVW3"/>
    <mergeCell ref="UVX3:UWD3"/>
    <mergeCell ref="UWE3:UWK3"/>
    <mergeCell ref="UWL3:UWR3"/>
    <mergeCell ref="UWS3:UWY3"/>
    <mergeCell ref="UWZ3:UXF3"/>
    <mergeCell ref="VDS3:VDY3"/>
    <mergeCell ref="VDZ3:VEF3"/>
    <mergeCell ref="VEG3:VEM3"/>
    <mergeCell ref="VEN3:VET3"/>
    <mergeCell ref="VEU3:VFA3"/>
    <mergeCell ref="VFB3:VFH3"/>
    <mergeCell ref="VCC3:VCI3"/>
    <mergeCell ref="VCJ3:VCP3"/>
    <mergeCell ref="VCQ3:VCW3"/>
    <mergeCell ref="VCX3:VDD3"/>
    <mergeCell ref="VDE3:VDK3"/>
    <mergeCell ref="VDL3:VDR3"/>
    <mergeCell ref="VAM3:VAS3"/>
    <mergeCell ref="VAT3:VAZ3"/>
    <mergeCell ref="VBA3:VBG3"/>
    <mergeCell ref="VBH3:VBN3"/>
    <mergeCell ref="VBO3:VBU3"/>
    <mergeCell ref="VBV3:VCB3"/>
    <mergeCell ref="VIO3:VIU3"/>
    <mergeCell ref="VIV3:VJB3"/>
    <mergeCell ref="VJC3:VJI3"/>
    <mergeCell ref="VJJ3:VJP3"/>
    <mergeCell ref="VJQ3:VJW3"/>
    <mergeCell ref="VJX3:VKD3"/>
    <mergeCell ref="VGY3:VHE3"/>
    <mergeCell ref="VHF3:VHL3"/>
    <mergeCell ref="VHM3:VHS3"/>
    <mergeCell ref="VHT3:VHZ3"/>
    <mergeCell ref="VIA3:VIG3"/>
    <mergeCell ref="VIH3:VIN3"/>
    <mergeCell ref="VFI3:VFO3"/>
    <mergeCell ref="VFP3:VFV3"/>
    <mergeCell ref="VFW3:VGC3"/>
    <mergeCell ref="VGD3:VGJ3"/>
    <mergeCell ref="VGK3:VGQ3"/>
    <mergeCell ref="VGR3:VGX3"/>
    <mergeCell ref="VNK3:VNQ3"/>
    <mergeCell ref="VNR3:VNX3"/>
    <mergeCell ref="VNY3:VOE3"/>
    <mergeCell ref="VOF3:VOL3"/>
    <mergeCell ref="VOM3:VOS3"/>
    <mergeCell ref="VOT3:VOZ3"/>
    <mergeCell ref="VLU3:VMA3"/>
    <mergeCell ref="VMB3:VMH3"/>
    <mergeCell ref="VMI3:VMO3"/>
    <mergeCell ref="VMP3:VMV3"/>
    <mergeCell ref="VMW3:VNC3"/>
    <mergeCell ref="VND3:VNJ3"/>
    <mergeCell ref="VKE3:VKK3"/>
    <mergeCell ref="VKL3:VKR3"/>
    <mergeCell ref="VKS3:VKY3"/>
    <mergeCell ref="VKZ3:VLF3"/>
    <mergeCell ref="VLG3:VLM3"/>
    <mergeCell ref="VLN3:VLT3"/>
    <mergeCell ref="VSG3:VSM3"/>
    <mergeCell ref="VSN3:VST3"/>
    <mergeCell ref="VSU3:VTA3"/>
    <mergeCell ref="VTB3:VTH3"/>
    <mergeCell ref="VTI3:VTO3"/>
    <mergeCell ref="VTP3:VTV3"/>
    <mergeCell ref="VQQ3:VQW3"/>
    <mergeCell ref="VQX3:VRD3"/>
    <mergeCell ref="VRE3:VRK3"/>
    <mergeCell ref="VRL3:VRR3"/>
    <mergeCell ref="VRS3:VRY3"/>
    <mergeCell ref="VRZ3:VSF3"/>
    <mergeCell ref="VPA3:VPG3"/>
    <mergeCell ref="VPH3:VPN3"/>
    <mergeCell ref="VPO3:VPU3"/>
    <mergeCell ref="VPV3:VQB3"/>
    <mergeCell ref="VQC3:VQI3"/>
    <mergeCell ref="VQJ3:VQP3"/>
    <mergeCell ref="VXC3:VXI3"/>
    <mergeCell ref="VXJ3:VXP3"/>
    <mergeCell ref="VXQ3:VXW3"/>
    <mergeCell ref="VXX3:VYD3"/>
    <mergeCell ref="VYE3:VYK3"/>
    <mergeCell ref="VYL3:VYR3"/>
    <mergeCell ref="VVM3:VVS3"/>
    <mergeCell ref="VVT3:VVZ3"/>
    <mergeCell ref="VWA3:VWG3"/>
    <mergeCell ref="VWH3:VWN3"/>
    <mergeCell ref="VWO3:VWU3"/>
    <mergeCell ref="VWV3:VXB3"/>
    <mergeCell ref="VTW3:VUC3"/>
    <mergeCell ref="VUD3:VUJ3"/>
    <mergeCell ref="VUK3:VUQ3"/>
    <mergeCell ref="VUR3:VUX3"/>
    <mergeCell ref="VUY3:VVE3"/>
    <mergeCell ref="VVF3:VVL3"/>
    <mergeCell ref="WBY3:WCE3"/>
    <mergeCell ref="WCF3:WCL3"/>
    <mergeCell ref="WCM3:WCS3"/>
    <mergeCell ref="WCT3:WCZ3"/>
    <mergeCell ref="WDA3:WDG3"/>
    <mergeCell ref="WDH3:WDN3"/>
    <mergeCell ref="WAI3:WAO3"/>
    <mergeCell ref="WAP3:WAV3"/>
    <mergeCell ref="WAW3:WBC3"/>
    <mergeCell ref="WBD3:WBJ3"/>
    <mergeCell ref="WBK3:WBQ3"/>
    <mergeCell ref="WBR3:WBX3"/>
    <mergeCell ref="VYS3:VYY3"/>
    <mergeCell ref="VYZ3:VZF3"/>
    <mergeCell ref="VZG3:VZM3"/>
    <mergeCell ref="VZN3:VZT3"/>
    <mergeCell ref="VZU3:WAA3"/>
    <mergeCell ref="WAB3:WAH3"/>
    <mergeCell ref="WGU3:WHA3"/>
    <mergeCell ref="WHB3:WHH3"/>
    <mergeCell ref="WHI3:WHO3"/>
    <mergeCell ref="WHP3:WHV3"/>
    <mergeCell ref="WHW3:WIC3"/>
    <mergeCell ref="WID3:WIJ3"/>
    <mergeCell ref="WFE3:WFK3"/>
    <mergeCell ref="WFL3:WFR3"/>
    <mergeCell ref="WFS3:WFY3"/>
    <mergeCell ref="WFZ3:WGF3"/>
    <mergeCell ref="WGG3:WGM3"/>
    <mergeCell ref="WGN3:WGT3"/>
    <mergeCell ref="WDO3:WDU3"/>
    <mergeCell ref="WDV3:WEB3"/>
    <mergeCell ref="WEC3:WEI3"/>
    <mergeCell ref="WEJ3:WEP3"/>
    <mergeCell ref="WEQ3:WEW3"/>
    <mergeCell ref="WEX3:WFD3"/>
    <mergeCell ref="WLQ3:WLW3"/>
    <mergeCell ref="WLX3:WMD3"/>
    <mergeCell ref="WME3:WMK3"/>
    <mergeCell ref="WML3:WMR3"/>
    <mergeCell ref="WMS3:WMY3"/>
    <mergeCell ref="WMZ3:WNF3"/>
    <mergeCell ref="WKA3:WKG3"/>
    <mergeCell ref="WKH3:WKN3"/>
    <mergeCell ref="WKO3:WKU3"/>
    <mergeCell ref="WKV3:WLB3"/>
    <mergeCell ref="WLC3:WLI3"/>
    <mergeCell ref="WLJ3:WLP3"/>
    <mergeCell ref="WIK3:WIQ3"/>
    <mergeCell ref="WIR3:WIX3"/>
    <mergeCell ref="WIY3:WJE3"/>
    <mergeCell ref="WJF3:WJL3"/>
    <mergeCell ref="WJM3:WJS3"/>
    <mergeCell ref="WJT3:WJZ3"/>
    <mergeCell ref="WQM3:WQS3"/>
    <mergeCell ref="WQT3:WQZ3"/>
    <mergeCell ref="WRA3:WRG3"/>
    <mergeCell ref="WRH3:WRN3"/>
    <mergeCell ref="WRO3:WRU3"/>
    <mergeCell ref="WRV3:WSB3"/>
    <mergeCell ref="WOW3:WPC3"/>
    <mergeCell ref="WPD3:WPJ3"/>
    <mergeCell ref="WPK3:WPQ3"/>
    <mergeCell ref="WPR3:WPX3"/>
    <mergeCell ref="WPY3:WQE3"/>
    <mergeCell ref="WQF3:WQL3"/>
    <mergeCell ref="WNG3:WNM3"/>
    <mergeCell ref="WNN3:WNT3"/>
    <mergeCell ref="WNU3:WOA3"/>
    <mergeCell ref="WOB3:WOH3"/>
    <mergeCell ref="WOI3:WOO3"/>
    <mergeCell ref="WOP3:WOV3"/>
    <mergeCell ref="WVI3:WVO3"/>
    <mergeCell ref="WVP3:WVV3"/>
    <mergeCell ref="WVW3:WWC3"/>
    <mergeCell ref="WWD3:WWJ3"/>
    <mergeCell ref="WWK3:WWQ3"/>
    <mergeCell ref="WWR3:WWX3"/>
    <mergeCell ref="WTS3:WTY3"/>
    <mergeCell ref="WTZ3:WUF3"/>
    <mergeCell ref="WUG3:WUM3"/>
    <mergeCell ref="WUN3:WUT3"/>
    <mergeCell ref="WUU3:WVA3"/>
    <mergeCell ref="WVB3:WVH3"/>
    <mergeCell ref="WSC3:WSI3"/>
    <mergeCell ref="WSJ3:WSP3"/>
    <mergeCell ref="WSQ3:WSW3"/>
    <mergeCell ref="WSX3:WTD3"/>
    <mergeCell ref="WTE3:WTK3"/>
    <mergeCell ref="WTL3:WTR3"/>
    <mergeCell ref="WYO3:WYU3"/>
    <mergeCell ref="WYV3:WZB3"/>
    <mergeCell ref="WZC3:WZI3"/>
    <mergeCell ref="WZJ3:WZP3"/>
    <mergeCell ref="WZQ3:WZW3"/>
    <mergeCell ref="WZX3:XAD3"/>
    <mergeCell ref="WWY3:WXE3"/>
    <mergeCell ref="WXF3:WXL3"/>
    <mergeCell ref="WXM3:WXS3"/>
    <mergeCell ref="WXT3:WXZ3"/>
    <mergeCell ref="WYA3:WYG3"/>
    <mergeCell ref="WYH3:WYN3"/>
    <mergeCell ref="XFA3:XFD3"/>
    <mergeCell ref="XDK3:XDQ3"/>
    <mergeCell ref="XDR3:XDX3"/>
    <mergeCell ref="XDY3:XEE3"/>
    <mergeCell ref="XEF3:XEL3"/>
    <mergeCell ref="XEM3:XES3"/>
    <mergeCell ref="XET3:XEZ3"/>
    <mergeCell ref="XBU3:XCA3"/>
    <mergeCell ref="XCB3:XCH3"/>
    <mergeCell ref="XCI3:XCO3"/>
    <mergeCell ref="XCP3:XCV3"/>
    <mergeCell ref="XCW3:XDC3"/>
    <mergeCell ref="XDD3:XDJ3"/>
    <mergeCell ref="XAE3:XAK3"/>
    <mergeCell ref="XAL3:XAR3"/>
    <mergeCell ref="XAS3:XAY3"/>
    <mergeCell ref="XAZ3:XBF3"/>
    <mergeCell ref="XBG3:XBM3"/>
    <mergeCell ref="XBN3:XBT3"/>
  </mergeCells>
  <hyperlinks>
    <hyperlink ref="H16" r:id="rId1" xr:uid="{9A1E611B-EFAC-4332-BF6A-A44A946FDA3D}"/>
    <hyperlink ref="H17" r:id="rId2" xr:uid="{422B2BFA-4B25-4E27-A99B-3C8FC48F6157}"/>
    <hyperlink ref="H14" r:id="rId3" xr:uid="{5E32C393-C7F6-473B-8EBA-54027DC0C53E}"/>
    <hyperlink ref="H15" r:id="rId4" xr:uid="{E9A870EF-EAF5-4085-8E3E-DDC43A61CF3A}"/>
    <hyperlink ref="H10" r:id="rId5" xr:uid="{C307E4B4-3BE5-4627-9FD4-1D9ECDFE9BBF}"/>
    <hyperlink ref="H12" r:id="rId6" xr:uid="{4865C937-6DF4-4FF3-861E-13FCFD3545E9}"/>
    <hyperlink ref="H18" r:id="rId7" xr:uid="{3C872AF9-03DE-48F6-B63B-DADB071B8A3A}"/>
    <hyperlink ref="H13" r:id="rId8" xr:uid="{47D222F5-72A8-431B-A90D-138293718A69}"/>
    <hyperlink ref="H11" r:id="rId9" xr:uid="{39405F8D-EDFB-48BA-91A1-FD590DC0DA86}"/>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3BFA-D77F-454E-A478-CC0AB5BF5868}">
  <sheetPr codeName="Sheet6">
    <tabColor theme="3" tint="0.89999084444715716"/>
  </sheetPr>
  <dimension ref="A1:Y67"/>
  <sheetViews>
    <sheetView showGridLines="0" zoomScaleNormal="100" workbookViewId="0">
      <selection activeCell="B1" sqref="B1"/>
    </sheetView>
  </sheetViews>
  <sheetFormatPr defaultColWidth="8.85546875" defaultRowHeight="16.5"/>
  <cols>
    <col min="1" max="1" width="3" style="29" customWidth="1"/>
    <col min="2" max="2" width="3.140625" style="29" customWidth="1"/>
    <col min="3" max="3" width="42.42578125" style="29" customWidth="1"/>
    <col min="4" max="5" width="25.5703125" style="29" customWidth="1"/>
    <col min="6" max="6" width="23.5703125" style="29" customWidth="1"/>
    <col min="7" max="7" width="16.5703125" style="29" customWidth="1"/>
    <col min="8" max="8" width="16.140625" style="29" customWidth="1"/>
    <col min="9" max="9" width="17.42578125" style="29" customWidth="1"/>
    <col min="10" max="10" width="22.42578125" style="29" customWidth="1"/>
    <col min="11" max="12" width="25.5703125" style="29" customWidth="1"/>
    <col min="13" max="13" width="20.42578125" style="29" customWidth="1"/>
    <col min="14" max="25" width="8.85546875" style="29"/>
    <col min="26" max="16384" width="8.85546875" style="4"/>
  </cols>
  <sheetData>
    <row r="1" spans="1:25" ht="15">
      <c r="A1" s="5"/>
      <c r="B1" s="6"/>
      <c r="C1" s="6"/>
      <c r="D1" s="6"/>
      <c r="E1" s="6"/>
      <c r="F1" s="6"/>
      <c r="G1" s="6"/>
      <c r="H1" s="6"/>
      <c r="I1" s="6"/>
      <c r="J1" s="6"/>
      <c r="K1" s="6"/>
      <c r="L1" s="6"/>
      <c r="M1" s="6"/>
      <c r="N1" s="6"/>
      <c r="O1" s="6"/>
      <c r="P1" s="6"/>
      <c r="Q1" s="6"/>
      <c r="R1" s="6"/>
      <c r="S1" s="6"/>
      <c r="T1" s="6"/>
      <c r="U1" s="6"/>
      <c r="V1" s="6"/>
      <c r="W1" s="6"/>
      <c r="X1" s="6"/>
      <c r="Y1" s="6"/>
    </row>
    <row r="2" spans="1:25" ht="20.25">
      <c r="A2" s="5"/>
      <c r="B2" s="6"/>
      <c r="C2" s="16" t="s">
        <v>326</v>
      </c>
      <c r="D2" s="6"/>
      <c r="E2" s="6"/>
      <c r="F2" s="6"/>
      <c r="G2" s="6"/>
      <c r="H2" s="6"/>
      <c r="I2" s="6"/>
      <c r="J2" s="6"/>
      <c r="K2" s="6"/>
      <c r="L2" s="6"/>
      <c r="M2" s="6"/>
      <c r="N2" s="6"/>
      <c r="O2" s="6"/>
      <c r="P2" s="6"/>
      <c r="Q2" s="6"/>
      <c r="R2" s="6"/>
      <c r="S2" s="6"/>
      <c r="T2" s="6"/>
      <c r="U2" s="6"/>
      <c r="V2" s="6"/>
      <c r="W2" s="6"/>
      <c r="X2" s="6"/>
      <c r="Y2" s="6"/>
    </row>
    <row r="3" spans="1:25" ht="15">
      <c r="A3" s="5"/>
      <c r="B3" s="6"/>
      <c r="C3" s="284"/>
      <c r="D3" s="284"/>
      <c r="E3" s="284"/>
      <c r="F3" s="284"/>
      <c r="G3" s="284"/>
      <c r="H3" s="284"/>
      <c r="I3" s="284"/>
      <c r="J3" s="6"/>
      <c r="K3" s="6"/>
      <c r="L3" s="6"/>
      <c r="M3" s="6"/>
      <c r="N3" s="6"/>
      <c r="O3" s="6"/>
      <c r="P3" s="6"/>
      <c r="Q3" s="6"/>
      <c r="R3" s="6"/>
      <c r="S3" s="6"/>
      <c r="T3" s="6"/>
      <c r="U3" s="6"/>
      <c r="V3" s="6"/>
      <c r="W3" s="6"/>
      <c r="X3" s="6"/>
      <c r="Y3" s="6"/>
    </row>
    <row r="4" spans="1:25" ht="16.5" customHeight="1">
      <c r="A4" s="5"/>
      <c r="B4" s="6"/>
      <c r="C4" s="284" t="s">
        <v>327</v>
      </c>
      <c r="D4" s="284"/>
      <c r="E4" s="284"/>
      <c r="F4" s="284"/>
      <c r="G4" s="284"/>
      <c r="H4" s="284"/>
      <c r="I4" s="284"/>
      <c r="J4" s="15"/>
      <c r="K4" s="15"/>
      <c r="L4" s="15"/>
      <c r="M4" s="6"/>
      <c r="N4" s="6"/>
      <c r="O4" s="6"/>
      <c r="P4" s="6"/>
      <c r="Q4" s="6"/>
      <c r="R4" s="6"/>
      <c r="S4" s="6"/>
      <c r="T4" s="6"/>
      <c r="U4" s="6"/>
      <c r="V4" s="6"/>
      <c r="W4" s="6"/>
      <c r="X4" s="6"/>
      <c r="Y4" s="6"/>
    </row>
    <row r="5" spans="1:25" ht="35.1" customHeight="1">
      <c r="A5" s="5"/>
      <c r="B5" s="6"/>
      <c r="C5" s="284" t="s">
        <v>328</v>
      </c>
      <c r="D5" s="284"/>
      <c r="E5" s="284"/>
      <c r="F5" s="284"/>
      <c r="G5" s="284"/>
      <c r="H5" s="284"/>
      <c r="I5" s="284"/>
      <c r="J5" s="284"/>
      <c r="K5" s="284"/>
      <c r="L5" s="284"/>
      <c r="M5" s="6"/>
      <c r="N5" s="6"/>
      <c r="O5" s="6"/>
      <c r="P5" s="6"/>
      <c r="Q5" s="6"/>
      <c r="R5" s="6"/>
      <c r="S5" s="6"/>
      <c r="T5" s="6"/>
      <c r="U5" s="6"/>
      <c r="V5" s="6"/>
      <c r="W5" s="6"/>
      <c r="X5" s="6"/>
      <c r="Y5" s="6"/>
    </row>
    <row r="6" spans="1:25" ht="15">
      <c r="A6" s="5"/>
      <c r="B6" s="6"/>
      <c r="C6" s="319" t="s">
        <v>5</v>
      </c>
      <c r="D6" s="319"/>
      <c r="E6" s="41" t="s">
        <v>6</v>
      </c>
      <c r="F6" s="7"/>
      <c r="G6" s="7"/>
      <c r="H6" s="7"/>
      <c r="I6" s="7"/>
      <c r="J6" s="6"/>
      <c r="K6" s="6"/>
      <c r="L6" s="6"/>
      <c r="M6" s="6"/>
      <c r="N6" s="6"/>
      <c r="O6" s="6"/>
      <c r="P6" s="6"/>
      <c r="Q6" s="6"/>
      <c r="R6" s="6"/>
      <c r="S6" s="6"/>
      <c r="T6" s="6"/>
      <c r="U6" s="6"/>
      <c r="V6" s="6"/>
      <c r="W6" s="6"/>
      <c r="X6" s="6"/>
      <c r="Y6" s="6"/>
    </row>
    <row r="7" spans="1:25" ht="28.5">
      <c r="A7" s="5"/>
      <c r="B7" s="6"/>
      <c r="C7" s="40" t="s">
        <v>329</v>
      </c>
      <c r="D7" s="120">
        <f>D22/D33*D34</f>
        <v>51907.209183457038</v>
      </c>
      <c r="E7" s="39" t="s">
        <v>155</v>
      </c>
      <c r="F7" s="7"/>
      <c r="G7" s="7"/>
      <c r="H7" s="7"/>
      <c r="I7" s="7"/>
      <c r="J7" s="6"/>
      <c r="K7" s="6"/>
      <c r="L7" s="6"/>
      <c r="M7" s="6"/>
      <c r="N7" s="6"/>
      <c r="O7" s="6"/>
      <c r="P7" s="6"/>
      <c r="Q7" s="6"/>
      <c r="R7" s="6"/>
      <c r="S7" s="6"/>
      <c r="T7" s="6"/>
      <c r="U7" s="6"/>
      <c r="V7" s="6"/>
      <c r="W7" s="6"/>
      <c r="X7" s="6"/>
      <c r="Y7" s="6"/>
    </row>
    <row r="8" spans="1:25" ht="28.5">
      <c r="A8" s="5"/>
      <c r="B8" s="6"/>
      <c r="C8" s="123" t="s">
        <v>330</v>
      </c>
      <c r="D8" s="120">
        <f>D18/D33*D34</f>
        <v>188455.14347826084</v>
      </c>
      <c r="E8" s="124" t="s">
        <v>155</v>
      </c>
      <c r="F8" s="7"/>
      <c r="G8" s="7"/>
      <c r="H8" s="7"/>
      <c r="I8" s="7"/>
      <c r="J8" s="6"/>
      <c r="K8" s="6"/>
      <c r="L8" s="6"/>
      <c r="M8" s="6"/>
      <c r="N8" s="6"/>
      <c r="O8" s="6"/>
      <c r="P8" s="6"/>
      <c r="Q8" s="6"/>
      <c r="R8" s="6"/>
      <c r="S8" s="6"/>
      <c r="T8" s="6"/>
      <c r="U8" s="6"/>
      <c r="V8" s="6"/>
      <c r="W8" s="6"/>
      <c r="X8" s="6"/>
      <c r="Y8" s="6"/>
    </row>
    <row r="9" spans="1:25" ht="15">
      <c r="A9" s="5"/>
      <c r="B9" s="6"/>
      <c r="C9" s="7"/>
      <c r="D9" s="7"/>
      <c r="E9" s="7"/>
      <c r="F9" s="7"/>
      <c r="G9" s="7"/>
      <c r="H9" s="7"/>
      <c r="I9" s="7"/>
      <c r="J9" s="6"/>
      <c r="K9" s="6"/>
      <c r="L9" s="6"/>
      <c r="M9" s="6"/>
      <c r="N9" s="6"/>
      <c r="O9" s="6"/>
      <c r="P9" s="6"/>
      <c r="Q9" s="6"/>
      <c r="R9" s="6"/>
      <c r="S9" s="6"/>
      <c r="T9" s="6"/>
      <c r="U9" s="6"/>
      <c r="V9" s="6"/>
      <c r="W9" s="6"/>
      <c r="X9" s="6"/>
      <c r="Y9" s="6"/>
    </row>
    <row r="10" spans="1:25" ht="15">
      <c r="A10" s="5"/>
      <c r="B10" s="6"/>
      <c r="C10" s="8" t="s">
        <v>331</v>
      </c>
      <c r="D10" s="5"/>
      <c r="E10" s="5"/>
      <c r="F10" s="5"/>
      <c r="G10" s="5"/>
      <c r="H10" s="5"/>
      <c r="I10" s="5"/>
      <c r="J10" s="5"/>
      <c r="K10" s="5"/>
      <c r="L10" s="5"/>
      <c r="M10" s="5"/>
      <c r="N10" s="5"/>
      <c r="O10" s="5"/>
      <c r="P10" s="5"/>
      <c r="Q10" s="5"/>
      <c r="R10" s="5"/>
      <c r="S10" s="5"/>
      <c r="T10" s="5"/>
      <c r="U10" s="5"/>
      <c r="V10" s="5"/>
      <c r="W10" s="5"/>
      <c r="X10" s="5"/>
      <c r="Y10" s="5"/>
    </row>
    <row r="11" spans="1:25" ht="15">
      <c r="A11" s="5"/>
      <c r="B11" s="6"/>
      <c r="C11" s="10"/>
      <c r="D11" s="6"/>
      <c r="E11" s="6"/>
      <c r="F11" s="6"/>
      <c r="G11" s="6"/>
      <c r="H11" s="6"/>
      <c r="I11" s="6"/>
      <c r="J11" s="6"/>
      <c r="K11" s="6"/>
      <c r="L11" s="6"/>
      <c r="M11" s="6"/>
      <c r="N11" s="6"/>
      <c r="O11" s="6"/>
      <c r="P11" s="6"/>
      <c r="Q11" s="6"/>
      <c r="R11" s="6"/>
      <c r="S11" s="6"/>
      <c r="T11" s="6"/>
      <c r="U11" s="6"/>
      <c r="V11" s="6"/>
      <c r="W11" s="6"/>
      <c r="X11" s="6"/>
      <c r="Y11" s="6"/>
    </row>
    <row r="12" spans="1:25" ht="34.5" customHeight="1">
      <c r="A12" s="5"/>
      <c r="B12" s="6"/>
      <c r="C12" s="315" t="s">
        <v>332</v>
      </c>
      <c r="D12" s="315"/>
      <c r="E12" s="315"/>
      <c r="F12" s="315"/>
      <c r="G12" s="315"/>
      <c r="H12" s="315"/>
      <c r="I12" s="315"/>
      <c r="J12" s="15"/>
      <c r="K12" s="15"/>
      <c r="L12" s="15"/>
      <c r="M12" s="6"/>
      <c r="N12" s="6"/>
      <c r="O12" s="6"/>
      <c r="P12" s="6"/>
      <c r="Q12" s="6"/>
      <c r="R12" s="6"/>
      <c r="S12" s="6"/>
      <c r="T12" s="6"/>
      <c r="U12" s="6"/>
      <c r="V12" s="6"/>
      <c r="W12" s="6"/>
      <c r="X12" s="6"/>
      <c r="Y12" s="6"/>
    </row>
    <row r="13" spans="1:25" ht="82.7" customHeight="1">
      <c r="A13" s="5"/>
      <c r="B13" s="6"/>
      <c r="C13" s="315" t="s">
        <v>333</v>
      </c>
      <c r="D13" s="315"/>
      <c r="E13" s="315"/>
      <c r="F13" s="315"/>
      <c r="G13" s="315"/>
      <c r="H13" s="315"/>
      <c r="I13" s="315"/>
      <c r="J13" s="284"/>
      <c r="K13" s="284"/>
      <c r="L13" s="284"/>
      <c r="M13" s="6"/>
      <c r="N13" s="6"/>
      <c r="O13" s="6"/>
      <c r="P13" s="6"/>
      <c r="Q13" s="6"/>
      <c r="R13" s="6"/>
      <c r="S13" s="6"/>
      <c r="T13" s="6"/>
      <c r="U13" s="6"/>
      <c r="V13" s="6"/>
      <c r="W13" s="6"/>
      <c r="X13" s="6"/>
      <c r="Y13" s="6"/>
    </row>
    <row r="14" spans="1:25" ht="15">
      <c r="A14" s="5"/>
      <c r="B14" s="6"/>
      <c r="C14" s="6"/>
      <c r="D14" s="6"/>
      <c r="E14" s="6"/>
      <c r="F14" s="6"/>
      <c r="G14" s="6"/>
      <c r="H14" s="6"/>
      <c r="I14" s="6"/>
      <c r="J14" s="6"/>
      <c r="K14" s="6"/>
      <c r="L14" s="6"/>
      <c r="M14" s="6"/>
      <c r="N14" s="6"/>
      <c r="O14" s="6"/>
      <c r="P14" s="6"/>
      <c r="Q14" s="6"/>
      <c r="R14" s="6"/>
      <c r="S14" s="6"/>
      <c r="T14" s="6"/>
      <c r="U14" s="6"/>
      <c r="V14" s="6"/>
      <c r="W14" s="6"/>
      <c r="X14" s="6"/>
      <c r="Y14" s="6"/>
    </row>
    <row r="15" spans="1:25" ht="15">
      <c r="A15" s="5"/>
      <c r="B15" s="6"/>
      <c r="C15" s="320" t="s">
        <v>334</v>
      </c>
      <c r="D15" s="320"/>
      <c r="E15" s="320"/>
      <c r="F15" s="6"/>
      <c r="G15" s="91"/>
      <c r="H15" s="15"/>
      <c r="I15" s="9"/>
      <c r="J15" s="6"/>
      <c r="K15" s="6"/>
      <c r="L15" s="6"/>
      <c r="M15" s="6"/>
      <c r="N15" s="6"/>
      <c r="O15" s="6"/>
      <c r="P15" s="6"/>
      <c r="Q15" s="6"/>
      <c r="R15" s="6"/>
      <c r="S15" s="6"/>
      <c r="T15" s="6"/>
      <c r="U15" s="6"/>
      <c r="V15" s="6"/>
      <c r="W15" s="6"/>
      <c r="X15" s="6"/>
      <c r="Y15" s="6"/>
    </row>
    <row r="16" spans="1:25" ht="42.75">
      <c r="A16" s="5"/>
      <c r="B16" s="6"/>
      <c r="C16" s="38" t="s">
        <v>145</v>
      </c>
      <c r="D16" s="38" t="s">
        <v>335</v>
      </c>
      <c r="E16" s="38" t="s">
        <v>336</v>
      </c>
      <c r="F16" s="6"/>
      <c r="G16" s="108"/>
      <c r="H16" s="15"/>
      <c r="I16" s="9"/>
      <c r="J16" s="6"/>
      <c r="K16" s="6"/>
      <c r="L16" s="6"/>
      <c r="M16" s="6"/>
      <c r="N16" s="6"/>
      <c r="O16" s="6"/>
      <c r="P16" s="6"/>
      <c r="Q16" s="6"/>
      <c r="R16" s="6"/>
      <c r="S16" s="6"/>
      <c r="T16" s="6"/>
      <c r="U16" s="6"/>
      <c r="V16" s="6"/>
      <c r="W16" s="6"/>
      <c r="X16" s="6"/>
      <c r="Y16" s="6"/>
    </row>
    <row r="17" spans="1:25" ht="15">
      <c r="A17" s="5"/>
      <c r="B17" s="6"/>
      <c r="C17" s="37" t="s">
        <v>337</v>
      </c>
      <c r="D17" s="13">
        <v>12564</v>
      </c>
      <c r="E17" s="36">
        <f>D17/$D$25</f>
        <v>2.36154759935642E-2</v>
      </c>
      <c r="F17" s="6"/>
      <c r="G17" s="15"/>
      <c r="H17" s="15"/>
      <c r="I17" s="9"/>
      <c r="J17" s="6"/>
      <c r="K17" s="6"/>
      <c r="L17" s="6"/>
      <c r="M17" s="6"/>
      <c r="N17" s="6"/>
      <c r="O17" s="6"/>
      <c r="P17" s="6"/>
      <c r="Q17" s="6"/>
      <c r="R17" s="6"/>
      <c r="S17" s="6"/>
      <c r="T17" s="6"/>
      <c r="U17" s="6"/>
      <c r="V17" s="6"/>
      <c r="W17" s="6"/>
      <c r="X17" s="6"/>
      <c r="Y17" s="6"/>
    </row>
    <row r="18" spans="1:25" ht="15">
      <c r="A18" s="5"/>
      <c r="B18" s="6"/>
      <c r="C18" s="136" t="s">
        <v>338</v>
      </c>
      <c r="D18" s="137">
        <v>192085</v>
      </c>
      <c r="E18" s="138">
        <f>D18/$D$25</f>
        <v>0.36104574229733999</v>
      </c>
      <c r="F18" s="6"/>
      <c r="G18" s="15"/>
      <c r="H18" s="15"/>
      <c r="I18" s="9"/>
      <c r="J18" s="6"/>
      <c r="K18" s="6"/>
      <c r="L18" s="6"/>
      <c r="M18" s="6"/>
      <c r="N18" s="6"/>
      <c r="O18" s="6"/>
      <c r="P18" s="6"/>
      <c r="Q18" s="6"/>
      <c r="R18" s="6"/>
      <c r="S18" s="6"/>
      <c r="T18" s="6"/>
      <c r="U18" s="6"/>
      <c r="V18" s="6"/>
      <c r="W18" s="6"/>
      <c r="X18" s="6"/>
      <c r="Y18" s="6"/>
    </row>
    <row r="19" spans="1:25" ht="15">
      <c r="A19" s="5"/>
      <c r="B19" s="6"/>
      <c r="C19" s="37" t="s">
        <v>339</v>
      </c>
      <c r="D19" s="13">
        <v>9282</v>
      </c>
      <c r="E19" s="36">
        <f>D19/$D$25</f>
        <v>1.7446581357232004E-2</v>
      </c>
      <c r="F19" s="6"/>
      <c r="G19" s="15"/>
      <c r="H19" s="15"/>
      <c r="I19" s="9"/>
      <c r="J19" s="6"/>
      <c r="K19" s="6"/>
      <c r="L19" s="6"/>
      <c r="M19" s="6"/>
      <c r="N19" s="6"/>
      <c r="O19" s="6"/>
      <c r="P19" s="6"/>
      <c r="Q19" s="6"/>
      <c r="R19" s="6"/>
      <c r="S19" s="6"/>
      <c r="T19" s="6"/>
      <c r="U19" s="6"/>
      <c r="V19" s="6"/>
      <c r="W19" s="6"/>
      <c r="X19" s="6"/>
      <c r="Y19" s="6"/>
    </row>
    <row r="20" spans="1:25" ht="15">
      <c r="A20" s="5"/>
      <c r="B20" s="6"/>
      <c r="C20" s="37" t="s">
        <v>340</v>
      </c>
      <c r="D20" s="13">
        <v>1549</v>
      </c>
      <c r="E20" s="36">
        <f>D20/$D$25</f>
        <v>2.911522788445634E-3</v>
      </c>
      <c r="F20" s="6"/>
      <c r="G20" s="15"/>
      <c r="H20" s="15"/>
      <c r="I20" s="9"/>
      <c r="J20" s="6"/>
      <c r="K20" s="6"/>
      <c r="L20" s="6"/>
      <c r="M20" s="6"/>
      <c r="N20" s="6"/>
      <c r="O20" s="6"/>
      <c r="P20" s="6"/>
      <c r="Q20" s="6"/>
      <c r="R20" s="6"/>
      <c r="S20" s="6"/>
      <c r="T20" s="6"/>
      <c r="U20" s="6"/>
      <c r="V20" s="6"/>
      <c r="W20" s="6"/>
      <c r="X20" s="6"/>
      <c r="Y20" s="6"/>
    </row>
    <row r="21" spans="1:25" ht="15">
      <c r="A21" s="5"/>
      <c r="B21" s="6"/>
      <c r="C21" s="37" t="s">
        <v>51</v>
      </c>
      <c r="D21" s="13">
        <v>8723</v>
      </c>
      <c r="E21" s="36">
        <f t="shared" ref="E21:E23" si="0">D21/$D$25</f>
        <v>1.639587687773484E-2</v>
      </c>
      <c r="F21" s="6"/>
      <c r="G21" s="15"/>
      <c r="H21" s="15"/>
      <c r="I21" s="9"/>
      <c r="J21" s="6"/>
      <c r="K21" s="6"/>
      <c r="L21" s="6"/>
      <c r="M21" s="6"/>
      <c r="N21" s="6"/>
      <c r="O21" s="6"/>
      <c r="P21" s="6"/>
      <c r="Q21" s="6"/>
      <c r="R21" s="6"/>
      <c r="S21" s="6"/>
      <c r="T21" s="6"/>
      <c r="U21" s="6"/>
      <c r="V21" s="6"/>
      <c r="W21" s="6"/>
      <c r="X21" s="6"/>
      <c r="Y21" s="6"/>
    </row>
    <row r="22" spans="1:25" ht="15">
      <c r="A22" s="5"/>
      <c r="B22" s="6"/>
      <c r="C22" s="136" t="s">
        <v>341</v>
      </c>
      <c r="D22" s="137">
        <v>52907</v>
      </c>
      <c r="E22" s="138">
        <f>D22/$D$25</f>
        <v>9.9444761890441033E-2</v>
      </c>
      <c r="F22" s="6"/>
      <c r="G22" s="15"/>
      <c r="H22" s="15"/>
      <c r="I22" s="9"/>
      <c r="J22" s="6"/>
      <c r="K22" s="6"/>
      <c r="L22" s="6"/>
      <c r="M22" s="6"/>
      <c r="N22" s="6"/>
      <c r="O22" s="6"/>
      <c r="P22" s="6"/>
      <c r="Q22" s="6"/>
      <c r="R22" s="6"/>
      <c r="S22" s="6"/>
      <c r="T22" s="6"/>
      <c r="U22" s="6"/>
      <c r="V22" s="6"/>
      <c r="W22" s="6"/>
      <c r="X22" s="6"/>
      <c r="Y22" s="6"/>
    </row>
    <row r="23" spans="1:25" ht="15">
      <c r="A23" s="5"/>
      <c r="B23" s="6"/>
      <c r="C23" s="37" t="s">
        <v>342</v>
      </c>
      <c r="D23" s="13">
        <v>251522</v>
      </c>
      <c r="E23" s="36">
        <f t="shared" si="0"/>
        <v>0.47276438656902697</v>
      </c>
      <c r="F23" s="6"/>
      <c r="G23" s="15"/>
      <c r="H23" s="15"/>
      <c r="I23" s="9"/>
      <c r="J23" s="6"/>
      <c r="K23" s="6"/>
      <c r="L23" s="6"/>
      <c r="M23" s="6"/>
      <c r="N23" s="6"/>
      <c r="O23" s="6"/>
      <c r="P23" s="6"/>
      <c r="Q23" s="6"/>
      <c r="R23" s="6"/>
      <c r="S23" s="6"/>
      <c r="T23" s="6"/>
      <c r="U23" s="6"/>
      <c r="V23" s="6"/>
      <c r="W23" s="6"/>
      <c r="X23" s="6"/>
      <c r="Y23" s="6"/>
    </row>
    <row r="24" spans="1:25" ht="15">
      <c r="A24" s="5"/>
      <c r="B24" s="6"/>
      <c r="C24" s="37" t="s">
        <v>343</v>
      </c>
      <c r="D24" s="13" t="s">
        <v>120</v>
      </c>
      <c r="E24" s="36">
        <f>1-SUM(E17:E23)</f>
        <v>6.3756522262153892E-3</v>
      </c>
      <c r="F24" s="6"/>
      <c r="G24" s="15"/>
      <c r="H24" s="15"/>
      <c r="I24" s="9"/>
      <c r="J24" s="6"/>
      <c r="K24" s="6"/>
      <c r="L24" s="6"/>
      <c r="M24" s="6"/>
      <c r="N24" s="6"/>
      <c r="O24" s="6"/>
      <c r="P24" s="6"/>
      <c r="Q24" s="6"/>
      <c r="R24" s="6"/>
      <c r="S24" s="6"/>
      <c r="T24" s="6"/>
      <c r="U24" s="6"/>
      <c r="V24" s="6"/>
      <c r="W24" s="6"/>
      <c r="X24" s="6"/>
      <c r="Y24" s="6"/>
    </row>
    <row r="25" spans="1:25" ht="15">
      <c r="A25" s="5"/>
      <c r="B25" s="6"/>
      <c r="C25" s="37" t="s">
        <v>344</v>
      </c>
      <c r="D25" s="13">
        <v>532024</v>
      </c>
      <c r="E25" s="36">
        <f>SUM(E17:E24)</f>
        <v>1</v>
      </c>
      <c r="F25" s="6"/>
      <c r="G25" s="15"/>
      <c r="H25" s="15"/>
      <c r="I25" s="9"/>
      <c r="J25" s="6"/>
      <c r="K25" s="6"/>
      <c r="L25" s="6"/>
      <c r="M25" s="6"/>
      <c r="N25" s="6"/>
      <c r="O25" s="6"/>
      <c r="P25" s="6"/>
      <c r="Q25" s="6"/>
      <c r="R25" s="6"/>
      <c r="S25" s="6"/>
      <c r="T25" s="6"/>
      <c r="U25" s="6"/>
      <c r="V25" s="6"/>
      <c r="W25" s="6"/>
      <c r="X25" s="6"/>
      <c r="Y25" s="6"/>
    </row>
    <row r="26" spans="1:25" ht="27" customHeight="1">
      <c r="A26" s="5"/>
      <c r="B26" s="6"/>
      <c r="C26" s="321" t="s">
        <v>345</v>
      </c>
      <c r="D26" s="321"/>
      <c r="E26" s="321"/>
      <c r="F26" s="321"/>
      <c r="G26" s="15"/>
      <c r="H26" s="15"/>
      <c r="I26" s="9"/>
      <c r="J26" s="6"/>
      <c r="K26" s="6"/>
      <c r="L26" s="6"/>
      <c r="M26" s="6"/>
      <c r="N26" s="6"/>
      <c r="O26" s="6"/>
      <c r="P26" s="6"/>
      <c r="Q26" s="6"/>
      <c r="R26" s="6"/>
      <c r="S26" s="6"/>
      <c r="T26" s="6"/>
      <c r="U26" s="6"/>
      <c r="V26" s="6"/>
      <c r="W26" s="6"/>
      <c r="X26" s="6"/>
      <c r="Y26" s="6"/>
    </row>
    <row r="27" spans="1:25" ht="15">
      <c r="A27" s="5"/>
      <c r="B27" s="6"/>
      <c r="C27" s="34" t="s">
        <v>35</v>
      </c>
      <c r="D27" s="6"/>
      <c r="E27" s="6"/>
      <c r="F27" s="6"/>
      <c r="G27" s="15"/>
      <c r="H27" s="15"/>
      <c r="I27" s="9"/>
      <c r="J27" s="6"/>
      <c r="K27" s="6"/>
      <c r="L27" s="6"/>
      <c r="M27" s="6"/>
      <c r="N27" s="6"/>
      <c r="O27" s="6"/>
      <c r="P27" s="6"/>
      <c r="Q27" s="6"/>
      <c r="R27" s="6"/>
      <c r="S27" s="6"/>
      <c r="T27" s="6"/>
      <c r="U27" s="6"/>
      <c r="V27" s="6"/>
      <c r="W27" s="6"/>
      <c r="X27" s="6"/>
      <c r="Y27" s="6"/>
    </row>
    <row r="28" spans="1:25" ht="15">
      <c r="A28" s="5"/>
      <c r="B28" s="6"/>
      <c r="C28" s="30"/>
      <c r="D28" s="6"/>
      <c r="E28" s="6"/>
      <c r="F28" s="6"/>
      <c r="G28" s="15"/>
      <c r="H28" s="15"/>
      <c r="I28" s="9"/>
      <c r="J28" s="6"/>
      <c r="K28" s="6"/>
      <c r="L28" s="6"/>
      <c r="M28" s="6"/>
      <c r="N28" s="6"/>
      <c r="O28" s="6"/>
      <c r="P28" s="6"/>
      <c r="Q28" s="6"/>
      <c r="R28" s="6"/>
      <c r="S28" s="6"/>
      <c r="T28" s="6"/>
      <c r="U28" s="6"/>
      <c r="V28" s="6"/>
      <c r="W28" s="6"/>
      <c r="X28" s="6"/>
      <c r="Y28" s="6"/>
    </row>
    <row r="29" spans="1:25" ht="15">
      <c r="A29" s="5"/>
      <c r="B29" s="6"/>
      <c r="C29" s="30"/>
      <c r="D29" s="6"/>
      <c r="E29" s="6"/>
      <c r="F29" s="6"/>
      <c r="G29" s="15"/>
      <c r="H29" s="15"/>
      <c r="I29" s="9"/>
      <c r="J29" s="6"/>
      <c r="K29" s="6"/>
      <c r="L29" s="6"/>
      <c r="M29" s="6"/>
      <c r="N29" s="6"/>
      <c r="O29" s="6"/>
      <c r="P29" s="6"/>
      <c r="Q29" s="6"/>
      <c r="R29" s="6"/>
      <c r="S29" s="6"/>
      <c r="T29" s="6"/>
      <c r="U29" s="6"/>
      <c r="V29" s="6"/>
      <c r="W29" s="6"/>
      <c r="X29" s="6"/>
      <c r="Y29" s="6"/>
    </row>
    <row r="30" spans="1:25" ht="15">
      <c r="A30" s="5"/>
      <c r="B30" s="6"/>
      <c r="C30" s="30"/>
      <c r="D30" s="6"/>
      <c r="E30" s="6"/>
      <c r="F30" s="6"/>
      <c r="G30" s="15"/>
      <c r="H30" s="15"/>
      <c r="I30" s="9"/>
      <c r="J30" s="6"/>
      <c r="K30" s="6"/>
      <c r="L30" s="6"/>
      <c r="M30" s="6"/>
      <c r="N30" s="6"/>
      <c r="O30" s="6"/>
      <c r="P30" s="6"/>
      <c r="Q30" s="6"/>
      <c r="R30" s="6"/>
      <c r="S30" s="6"/>
      <c r="T30" s="6"/>
      <c r="U30" s="6"/>
      <c r="V30" s="6"/>
      <c r="W30" s="6"/>
      <c r="X30" s="6"/>
      <c r="Y30" s="6"/>
    </row>
    <row r="31" spans="1:25" ht="15">
      <c r="A31" s="5"/>
      <c r="B31" s="6"/>
      <c r="C31" s="320" t="s">
        <v>346</v>
      </c>
      <c r="D31" s="320"/>
      <c r="E31" s="320"/>
      <c r="F31" s="6"/>
      <c r="G31" s="6"/>
      <c r="H31" s="6"/>
      <c r="I31" s="6"/>
      <c r="J31" s="6"/>
      <c r="K31" s="6"/>
      <c r="L31" s="6"/>
      <c r="M31" s="6"/>
      <c r="N31" s="6"/>
      <c r="O31" s="6"/>
      <c r="P31" s="6"/>
      <c r="Q31" s="6"/>
      <c r="R31" s="6"/>
      <c r="S31" s="6"/>
      <c r="T31" s="6"/>
      <c r="U31" s="6"/>
      <c r="V31" s="6"/>
      <c r="W31" s="6"/>
      <c r="X31" s="6"/>
      <c r="Y31" s="6"/>
    </row>
    <row r="32" spans="1:25" ht="15">
      <c r="A32" s="5"/>
      <c r="B32" s="6"/>
      <c r="C32" s="35" t="s">
        <v>257</v>
      </c>
      <c r="D32" s="35" t="s">
        <v>347</v>
      </c>
      <c r="E32" s="35" t="s">
        <v>6</v>
      </c>
      <c r="F32" s="6"/>
      <c r="G32" s="6"/>
      <c r="H32" s="6"/>
      <c r="I32" s="6"/>
      <c r="J32" s="6"/>
      <c r="K32" s="6"/>
      <c r="L32" s="6"/>
      <c r="M32" s="6"/>
      <c r="N32" s="6"/>
      <c r="O32" s="6"/>
      <c r="P32" s="6"/>
      <c r="Q32" s="6"/>
      <c r="R32" s="6"/>
      <c r="S32" s="6"/>
      <c r="T32" s="6"/>
      <c r="U32" s="6"/>
      <c r="V32" s="6"/>
      <c r="W32" s="6"/>
      <c r="X32" s="6"/>
      <c r="Y32" s="6"/>
    </row>
    <row r="33" spans="1:25" ht="15">
      <c r="A33" s="5"/>
      <c r="B33" s="6"/>
      <c r="C33" s="256">
        <v>2018</v>
      </c>
      <c r="D33" s="13">
        <f>H40*'Constants &amp; Stats'!D20</f>
        <v>1381825.05</v>
      </c>
      <c r="E33" s="12" t="s">
        <v>155</v>
      </c>
      <c r="F33" s="6"/>
      <c r="G33" s="6"/>
      <c r="H33" s="6"/>
      <c r="I33" s="111"/>
      <c r="J33" s="6"/>
      <c r="K33" s="6"/>
      <c r="L33" s="6"/>
      <c r="M33" s="6"/>
      <c r="N33" s="6"/>
      <c r="O33" s="6"/>
      <c r="P33" s="6"/>
      <c r="Q33" s="6"/>
      <c r="R33" s="6"/>
      <c r="S33" s="6"/>
      <c r="T33" s="6"/>
      <c r="U33" s="6"/>
      <c r="V33" s="6"/>
      <c r="W33" s="6"/>
      <c r="X33" s="6"/>
      <c r="Y33" s="6"/>
    </row>
    <row r="34" spans="1:25" ht="15">
      <c r="A34" s="5"/>
      <c r="B34" s="6"/>
      <c r="C34" s="256">
        <v>2024</v>
      </c>
      <c r="D34" s="233">
        <f>AVERAGE(D40:M40)*'Constants &amp; Stats'!D20</f>
        <v>1355712.5129999998</v>
      </c>
      <c r="E34" s="12" t="s">
        <v>155</v>
      </c>
      <c r="F34" s="6"/>
      <c r="G34" s="119"/>
      <c r="H34" s="6"/>
      <c r="I34" s="6"/>
      <c r="J34" s="6"/>
      <c r="K34" s="6"/>
      <c r="L34" s="6"/>
      <c r="M34" s="6"/>
      <c r="N34" s="6"/>
      <c r="O34" s="6"/>
      <c r="P34" s="6"/>
      <c r="Q34" s="6"/>
      <c r="R34" s="6"/>
      <c r="S34" s="6"/>
      <c r="T34" s="6"/>
      <c r="U34" s="6"/>
      <c r="V34" s="6"/>
      <c r="W34" s="6"/>
      <c r="X34" s="6"/>
      <c r="Y34" s="6"/>
    </row>
    <row r="35" spans="1:25" ht="15">
      <c r="A35" s="5"/>
      <c r="B35" s="6"/>
      <c r="C35"/>
      <c r="D35" s="6"/>
      <c r="E35" s="6"/>
      <c r="F35" s="6"/>
      <c r="G35" s="15"/>
      <c r="H35" s="15"/>
      <c r="I35" s="9"/>
      <c r="J35" s="6"/>
      <c r="K35" s="6"/>
      <c r="L35" s="6"/>
      <c r="M35" s="6"/>
      <c r="N35" s="6"/>
      <c r="O35" s="6"/>
      <c r="P35" s="6"/>
      <c r="Q35" s="6"/>
      <c r="R35" s="6"/>
      <c r="S35" s="6"/>
      <c r="T35" s="6"/>
      <c r="U35" s="6"/>
      <c r="V35" s="6"/>
      <c r="W35" s="6"/>
      <c r="X35" s="6"/>
      <c r="Y35" s="6"/>
    </row>
    <row r="36" spans="1:25" ht="15">
      <c r="A36" s="5"/>
      <c r="B36" s="6"/>
      <c r="C36" s="30"/>
      <c r="D36" s="6"/>
      <c r="E36" s="6"/>
      <c r="F36" s="6"/>
      <c r="G36" s="15"/>
      <c r="H36" s="15"/>
      <c r="I36" s="9"/>
      <c r="J36" s="6"/>
      <c r="K36" s="6"/>
      <c r="L36" s="6"/>
      <c r="M36" s="6"/>
      <c r="N36" s="6"/>
      <c r="O36" s="6"/>
      <c r="P36" s="6"/>
      <c r="Q36" s="6"/>
      <c r="R36" s="6"/>
      <c r="S36" s="6"/>
      <c r="T36" s="6"/>
      <c r="U36" s="6"/>
      <c r="V36" s="6"/>
      <c r="W36" s="6"/>
      <c r="X36" s="6"/>
      <c r="Y36" s="6"/>
    </row>
    <row r="37" spans="1:25" ht="15">
      <c r="A37" s="5"/>
      <c r="B37" s="6"/>
      <c r="C37" s="30"/>
      <c r="D37" s="6"/>
      <c r="E37" s="6"/>
      <c r="F37" s="6"/>
      <c r="G37" s="15"/>
      <c r="H37" s="15"/>
      <c r="I37" s="9"/>
      <c r="J37" s="6"/>
      <c r="K37" s="6"/>
      <c r="L37" s="6"/>
      <c r="M37" s="6"/>
      <c r="N37" s="6"/>
      <c r="O37" s="6"/>
      <c r="P37" s="6"/>
      <c r="Q37" s="6"/>
      <c r="R37" s="6"/>
      <c r="S37" s="6"/>
      <c r="T37" s="6"/>
      <c r="U37" s="6"/>
      <c r="V37" s="6"/>
      <c r="W37" s="6"/>
      <c r="X37" s="6"/>
      <c r="Y37" s="6"/>
    </row>
    <row r="38" spans="1:25" ht="15">
      <c r="A38" s="5"/>
      <c r="B38" s="6"/>
      <c r="C38" s="316" t="s">
        <v>348</v>
      </c>
      <c r="D38" s="317"/>
      <c r="E38" s="317"/>
      <c r="F38" s="317"/>
      <c r="G38" s="317"/>
      <c r="H38" s="317"/>
      <c r="I38" s="317"/>
      <c r="J38" s="317"/>
      <c r="K38" s="317"/>
      <c r="L38" s="317"/>
      <c r="M38" s="318"/>
      <c r="N38" s="6"/>
      <c r="O38" s="6"/>
      <c r="P38" s="6"/>
      <c r="Q38" s="6"/>
      <c r="R38" s="6"/>
      <c r="S38" s="6"/>
      <c r="T38" s="6"/>
      <c r="U38" s="6"/>
      <c r="V38" s="6"/>
      <c r="W38" s="6"/>
      <c r="X38" s="6"/>
      <c r="Y38" s="6"/>
    </row>
    <row r="39" spans="1:25" ht="15">
      <c r="A39" s="5"/>
      <c r="B39" s="6"/>
      <c r="C39" s="33"/>
      <c r="D39" s="32">
        <v>2014</v>
      </c>
      <c r="E39" s="32">
        <v>2015</v>
      </c>
      <c r="F39" s="32">
        <v>2016</v>
      </c>
      <c r="G39" s="32">
        <v>2017</v>
      </c>
      <c r="H39" s="32">
        <v>2018</v>
      </c>
      <c r="I39" s="32">
        <v>2019</v>
      </c>
      <c r="J39" s="32">
        <v>2020</v>
      </c>
      <c r="K39" s="32">
        <v>2021</v>
      </c>
      <c r="L39" s="32">
        <v>2022</v>
      </c>
      <c r="M39" s="32">
        <v>2023</v>
      </c>
      <c r="N39" s="6"/>
      <c r="O39" s="6"/>
      <c r="P39" s="6"/>
      <c r="Q39" s="6"/>
      <c r="R39" s="6"/>
      <c r="S39" s="6"/>
      <c r="T39" s="6"/>
      <c r="U39" s="6"/>
      <c r="V39" s="6"/>
      <c r="W39" s="6"/>
      <c r="X39" s="6"/>
      <c r="Y39" s="6"/>
    </row>
    <row r="40" spans="1:25" s="118" customFormat="1" ht="15">
      <c r="A40" s="114"/>
      <c r="B40" s="115"/>
      <c r="C40" s="116" t="s">
        <v>348</v>
      </c>
      <c r="D40" s="117">
        <v>4614</v>
      </c>
      <c r="E40" s="117">
        <v>4643</v>
      </c>
      <c r="F40" s="117">
        <v>4665</v>
      </c>
      <c r="G40" s="117">
        <v>4616</v>
      </c>
      <c r="H40" s="117">
        <v>4715</v>
      </c>
      <c r="I40" s="117">
        <v>4643</v>
      </c>
      <c r="J40" s="117">
        <v>4393</v>
      </c>
      <c r="K40" s="117">
        <v>4533</v>
      </c>
      <c r="L40" s="117">
        <v>4746</v>
      </c>
      <c r="M40" s="117">
        <v>4691</v>
      </c>
      <c r="N40" s="115"/>
      <c r="O40" s="115"/>
      <c r="P40" s="115"/>
      <c r="Q40" s="115"/>
      <c r="R40" s="115"/>
      <c r="S40" s="115"/>
      <c r="T40" s="115"/>
      <c r="U40" s="115"/>
      <c r="V40" s="115"/>
      <c r="W40" s="115"/>
      <c r="X40" s="115"/>
      <c r="Y40" s="115"/>
    </row>
    <row r="41" spans="1:25" ht="15">
      <c r="A41" s="5"/>
      <c r="B41" s="6"/>
      <c r="C41" s="10" t="s">
        <v>349</v>
      </c>
      <c r="D41" s="9"/>
      <c r="E41" s="9"/>
      <c r="F41" s="9"/>
      <c r="G41" s="9"/>
      <c r="H41" s="9"/>
      <c r="I41" s="9"/>
      <c r="J41" s="6"/>
      <c r="K41" s="6"/>
      <c r="L41" s="6"/>
      <c r="M41" s="6"/>
      <c r="N41" s="6"/>
      <c r="O41" s="6"/>
      <c r="P41" s="6"/>
      <c r="Q41" s="6"/>
      <c r="R41" s="6"/>
      <c r="S41" s="6"/>
      <c r="T41" s="6"/>
      <c r="U41" s="6"/>
      <c r="V41" s="6"/>
      <c r="W41" s="6"/>
      <c r="X41" s="6"/>
      <c r="Y41" s="6"/>
    </row>
    <row r="42" spans="1:25" ht="15">
      <c r="A42" s="5"/>
      <c r="B42" s="6"/>
      <c r="C42" s="6"/>
      <c r="D42" s="9"/>
      <c r="E42" s="9"/>
      <c r="F42" s="9"/>
      <c r="G42" s="9"/>
      <c r="H42" s="9"/>
      <c r="I42" s="9"/>
      <c r="J42" s="6"/>
      <c r="K42" s="6"/>
      <c r="L42" s="6"/>
      <c r="M42" s="6"/>
      <c r="N42" s="6"/>
      <c r="O42" s="6"/>
      <c r="P42" s="6"/>
      <c r="Q42" s="6"/>
      <c r="R42" s="6"/>
      <c r="S42" s="6"/>
      <c r="T42" s="6"/>
      <c r="U42" s="6"/>
      <c r="V42" s="6"/>
      <c r="W42" s="6"/>
      <c r="X42" s="6"/>
      <c r="Y42" s="6"/>
    </row>
    <row r="43" spans="1:25">
      <c r="A43" s="5"/>
      <c r="B43" s="6"/>
      <c r="C43" s="31"/>
      <c r="D43" s="9"/>
      <c r="E43" s="9"/>
      <c r="F43" s="9"/>
      <c r="G43" s="9"/>
      <c r="H43" s="9"/>
      <c r="I43" s="9"/>
      <c r="J43" s="6"/>
      <c r="K43" s="6"/>
      <c r="L43" s="6"/>
      <c r="M43" s="6"/>
      <c r="N43" s="6"/>
      <c r="O43" s="6"/>
      <c r="P43" s="6"/>
      <c r="Q43" s="6"/>
      <c r="R43" s="6"/>
      <c r="S43" s="6"/>
      <c r="T43" s="6"/>
      <c r="U43" s="6"/>
      <c r="V43" s="6"/>
      <c r="W43" s="6"/>
      <c r="X43" s="6"/>
      <c r="Y43" s="6"/>
    </row>
    <row r="44" spans="1:25">
      <c r="A44" s="5"/>
      <c r="B44" s="6"/>
      <c r="C44" s="31"/>
      <c r="D44" s="9"/>
      <c r="E44" s="9"/>
      <c r="F44" s="9"/>
      <c r="G44" s="9"/>
      <c r="H44" s="9"/>
      <c r="I44" s="9"/>
      <c r="J44" s="6"/>
      <c r="K44" s="6"/>
      <c r="L44" s="6"/>
      <c r="M44" s="6"/>
      <c r="N44" s="6"/>
      <c r="O44" s="6"/>
      <c r="P44" s="6"/>
      <c r="Q44" s="6"/>
      <c r="R44" s="6"/>
      <c r="S44" s="6"/>
      <c r="T44" s="6"/>
      <c r="U44" s="6"/>
      <c r="V44" s="6"/>
      <c r="W44" s="6"/>
      <c r="X44" s="6"/>
      <c r="Y44" s="6"/>
    </row>
    <row r="45" spans="1:25">
      <c r="A45" s="5"/>
      <c r="B45" s="6"/>
      <c r="C45" s="31"/>
      <c r="D45" s="9"/>
      <c r="E45" s="9"/>
      <c r="F45" s="9"/>
      <c r="G45" s="9"/>
      <c r="H45" s="9"/>
      <c r="I45" s="9"/>
      <c r="J45" s="6"/>
      <c r="K45" s="6"/>
      <c r="L45" s="6"/>
      <c r="M45" s="6"/>
      <c r="N45" s="6"/>
      <c r="O45" s="6"/>
      <c r="P45" s="6"/>
      <c r="Q45" s="6"/>
      <c r="R45" s="6"/>
      <c r="S45" s="6"/>
      <c r="T45" s="6"/>
      <c r="U45" s="6"/>
      <c r="V45" s="6"/>
      <c r="W45" s="6"/>
      <c r="X45" s="6"/>
      <c r="Y45" s="6"/>
    </row>
    <row r="46" spans="1:25">
      <c r="A46" s="5"/>
      <c r="B46" s="6"/>
      <c r="C46" s="31"/>
      <c r="D46" s="9"/>
      <c r="E46" s="9"/>
      <c r="F46" s="9"/>
      <c r="G46" s="9"/>
      <c r="H46" s="9"/>
      <c r="I46" s="9"/>
      <c r="J46" s="6"/>
      <c r="K46" s="6"/>
      <c r="L46" s="6"/>
      <c r="M46" s="6"/>
      <c r="N46" s="6"/>
      <c r="O46" s="6"/>
      <c r="P46" s="6"/>
      <c r="Q46" s="6"/>
      <c r="R46" s="6"/>
      <c r="S46" s="6"/>
      <c r="T46" s="6"/>
      <c r="U46" s="6"/>
      <c r="V46" s="6"/>
      <c r="W46" s="6"/>
      <c r="X46" s="6"/>
      <c r="Y46" s="6"/>
    </row>
    <row r="47" spans="1:25" ht="15">
      <c r="A47" s="5"/>
      <c r="B47" s="6"/>
      <c r="C47" s="6"/>
      <c r="D47" s="6"/>
      <c r="E47" s="6"/>
      <c r="F47" s="6"/>
      <c r="G47" s="6"/>
      <c r="H47" s="6"/>
      <c r="I47" s="6"/>
      <c r="J47" s="6"/>
      <c r="K47" s="6"/>
      <c r="L47" s="6"/>
      <c r="M47" s="6"/>
      <c r="N47" s="6"/>
      <c r="O47" s="6"/>
      <c r="P47" s="6"/>
      <c r="Q47" s="6"/>
      <c r="R47" s="6"/>
      <c r="S47" s="6"/>
      <c r="T47" s="6"/>
      <c r="U47" s="6"/>
      <c r="V47" s="6"/>
      <c r="W47" s="6"/>
      <c r="X47" s="6"/>
      <c r="Y47" s="6"/>
    </row>
    <row r="48" spans="1:25" ht="15">
      <c r="A48" s="5"/>
      <c r="B48" s="6"/>
      <c r="C48" s="6"/>
      <c r="D48" s="6"/>
      <c r="E48" s="6"/>
      <c r="F48" s="6"/>
      <c r="G48" s="6"/>
      <c r="H48" s="6"/>
      <c r="I48" s="6"/>
      <c r="J48" s="6"/>
      <c r="K48" s="6"/>
      <c r="L48" s="6"/>
      <c r="M48" s="6"/>
      <c r="N48" s="6"/>
      <c r="O48" s="6"/>
      <c r="P48" s="6"/>
      <c r="Q48" s="6"/>
      <c r="R48" s="6"/>
      <c r="S48" s="6"/>
      <c r="T48" s="6"/>
      <c r="U48" s="6"/>
      <c r="V48" s="6"/>
      <c r="W48" s="6"/>
      <c r="X48" s="6"/>
      <c r="Y48" s="6"/>
    </row>
    <row r="49" spans="1:25" ht="15">
      <c r="A49" s="5"/>
      <c r="B49" s="6"/>
      <c r="C49" s="6"/>
      <c r="D49" s="6"/>
      <c r="E49" s="6"/>
      <c r="F49" s="6"/>
      <c r="G49" s="6"/>
      <c r="H49" s="6"/>
      <c r="I49" s="6"/>
      <c r="J49" s="6"/>
      <c r="K49" s="6"/>
      <c r="L49" s="6"/>
      <c r="M49" s="6"/>
      <c r="N49" s="6"/>
      <c r="O49" s="6"/>
      <c r="P49" s="6"/>
      <c r="Q49" s="6"/>
      <c r="R49" s="6"/>
      <c r="S49" s="6"/>
      <c r="T49" s="6"/>
      <c r="U49" s="6"/>
      <c r="V49" s="6"/>
      <c r="W49" s="6"/>
      <c r="X49" s="6"/>
      <c r="Y49" s="6"/>
    </row>
    <row r="50" spans="1:25" ht="15">
      <c r="A50" s="5"/>
      <c r="B50" s="6"/>
      <c r="C50" s="6"/>
      <c r="D50" s="6"/>
      <c r="E50" s="6"/>
      <c r="F50" s="6"/>
      <c r="G50" s="6"/>
      <c r="H50" s="6"/>
      <c r="I50" s="6"/>
      <c r="J50" s="6"/>
      <c r="K50" s="6"/>
      <c r="L50" s="6"/>
      <c r="M50" s="6"/>
      <c r="N50" s="6"/>
      <c r="O50" s="6"/>
      <c r="P50" s="6"/>
      <c r="Q50" s="6"/>
      <c r="R50" s="6"/>
      <c r="S50" s="6"/>
      <c r="T50" s="6"/>
      <c r="U50" s="6"/>
      <c r="V50" s="6"/>
      <c r="W50" s="6"/>
      <c r="X50" s="6"/>
      <c r="Y50" s="6"/>
    </row>
    <row r="51" spans="1:25" ht="15">
      <c r="A51" s="5"/>
      <c r="B51" s="6"/>
      <c r="C51" s="6"/>
      <c r="D51" s="4"/>
      <c r="E51" s="6"/>
      <c r="F51" s="6"/>
      <c r="G51" s="6"/>
      <c r="H51" s="6"/>
      <c r="I51" s="6"/>
      <c r="J51" s="6"/>
      <c r="K51" s="6"/>
      <c r="L51" s="6"/>
      <c r="M51" s="6"/>
      <c r="N51" s="6"/>
      <c r="O51" s="6"/>
      <c r="P51" s="6"/>
      <c r="Q51" s="6"/>
      <c r="R51" s="6"/>
      <c r="S51" s="6"/>
      <c r="T51" s="6"/>
      <c r="U51" s="6"/>
      <c r="V51" s="6"/>
      <c r="W51" s="6"/>
      <c r="X51" s="6"/>
      <c r="Y51" s="6"/>
    </row>
    <row r="52" spans="1:25" ht="15">
      <c r="A52" s="5"/>
      <c r="B52" s="6"/>
      <c r="C52" s="6"/>
      <c r="D52" s="6"/>
      <c r="E52" s="6"/>
      <c r="F52" s="6"/>
      <c r="G52" s="6"/>
      <c r="H52" s="6"/>
      <c r="I52" s="6"/>
      <c r="J52" s="6"/>
      <c r="K52" s="6"/>
      <c r="L52" s="6"/>
      <c r="M52" s="6"/>
      <c r="N52" s="6"/>
      <c r="O52" s="6"/>
      <c r="P52" s="6"/>
      <c r="Q52" s="6"/>
      <c r="R52" s="6"/>
      <c r="S52" s="6"/>
      <c r="T52" s="6"/>
      <c r="U52" s="6"/>
      <c r="V52" s="6"/>
      <c r="W52" s="6"/>
      <c r="X52" s="6"/>
      <c r="Y52" s="6"/>
    </row>
    <row r="53" spans="1:25" ht="15">
      <c r="A53" s="5"/>
      <c r="B53" s="6"/>
      <c r="C53" s="6"/>
      <c r="D53" s="6"/>
      <c r="E53" s="6"/>
      <c r="F53" s="6"/>
      <c r="G53" s="6"/>
      <c r="H53" s="6"/>
      <c r="I53" s="6"/>
      <c r="J53" s="6"/>
      <c r="K53" s="6"/>
      <c r="L53" s="6"/>
      <c r="M53" s="6"/>
      <c r="N53" s="6"/>
      <c r="O53" s="6"/>
      <c r="P53" s="6"/>
      <c r="Q53" s="6"/>
      <c r="R53" s="6"/>
      <c r="S53" s="6"/>
      <c r="T53" s="6"/>
      <c r="U53" s="6"/>
      <c r="V53" s="6"/>
      <c r="W53" s="6"/>
      <c r="X53" s="6"/>
      <c r="Y53" s="6"/>
    </row>
    <row r="54" spans="1:25" ht="15">
      <c r="A54" s="5"/>
      <c r="B54" s="6"/>
      <c r="C54" s="6"/>
      <c r="D54" s="6"/>
      <c r="E54" s="6"/>
      <c r="F54" s="6"/>
      <c r="G54" s="6"/>
      <c r="H54" s="6"/>
      <c r="I54" s="6"/>
      <c r="J54" s="6"/>
      <c r="K54" s="6"/>
      <c r="L54" s="6"/>
      <c r="M54" s="6"/>
      <c r="N54" s="6"/>
      <c r="O54" s="6"/>
      <c r="P54" s="6"/>
      <c r="Q54" s="6"/>
      <c r="R54" s="6"/>
      <c r="S54" s="6"/>
      <c r="T54" s="6"/>
      <c r="U54" s="6"/>
      <c r="V54" s="6"/>
      <c r="W54" s="6"/>
      <c r="X54" s="6"/>
      <c r="Y54" s="6"/>
    </row>
    <row r="55" spans="1:25" ht="15">
      <c r="A55" s="5"/>
      <c r="B55" s="6"/>
      <c r="C55" s="6"/>
      <c r="D55" s="6"/>
      <c r="E55" s="6"/>
      <c r="F55" s="6"/>
      <c r="G55" s="6"/>
      <c r="H55" s="6"/>
      <c r="I55" s="6"/>
      <c r="J55" s="6"/>
      <c r="K55" s="6"/>
      <c r="L55" s="6"/>
      <c r="M55" s="6"/>
      <c r="N55" s="6"/>
      <c r="O55" s="6"/>
      <c r="P55" s="6"/>
      <c r="Q55" s="6"/>
      <c r="R55" s="6"/>
      <c r="S55" s="6"/>
      <c r="T55" s="6"/>
      <c r="U55" s="6"/>
      <c r="V55" s="6"/>
      <c r="W55" s="6"/>
      <c r="X55" s="6"/>
      <c r="Y55" s="6"/>
    </row>
    <row r="56" spans="1:25" ht="15">
      <c r="A56" s="5"/>
      <c r="B56" s="6"/>
      <c r="C56" s="6"/>
      <c r="D56" s="6"/>
      <c r="E56" s="6"/>
      <c r="F56" s="6"/>
      <c r="G56" s="6"/>
      <c r="H56" s="6"/>
      <c r="I56" s="6"/>
      <c r="J56" s="6"/>
      <c r="K56" s="6"/>
      <c r="L56" s="6"/>
      <c r="M56" s="6"/>
      <c r="N56" s="6"/>
      <c r="O56" s="6"/>
      <c r="P56" s="6"/>
      <c r="Q56" s="6"/>
      <c r="R56" s="6"/>
      <c r="S56" s="6"/>
      <c r="T56" s="6"/>
      <c r="U56" s="6"/>
      <c r="V56" s="6"/>
      <c r="W56" s="6"/>
      <c r="X56" s="6"/>
      <c r="Y56" s="6"/>
    </row>
    <row r="57" spans="1:25" ht="15">
      <c r="A57" s="5"/>
      <c r="B57" s="6"/>
      <c r="C57" s="6"/>
      <c r="D57" s="6"/>
      <c r="E57" s="6"/>
      <c r="F57" s="6"/>
      <c r="G57" s="6"/>
      <c r="H57" s="6"/>
      <c r="I57" s="6"/>
      <c r="J57" s="6"/>
      <c r="K57" s="6"/>
      <c r="L57" s="6"/>
      <c r="M57" s="6"/>
      <c r="N57" s="6"/>
      <c r="O57" s="6"/>
      <c r="P57" s="6"/>
      <c r="Q57" s="6"/>
      <c r="R57" s="6"/>
      <c r="S57" s="6"/>
      <c r="T57" s="6"/>
      <c r="U57" s="6"/>
      <c r="V57" s="6"/>
      <c r="W57" s="6"/>
      <c r="X57" s="6"/>
      <c r="Y57" s="6"/>
    </row>
    <row r="58" spans="1:25" ht="15">
      <c r="A58" s="5"/>
      <c r="B58" s="6"/>
      <c r="C58" s="6"/>
      <c r="D58" s="6"/>
      <c r="E58" s="6"/>
      <c r="F58" s="6"/>
      <c r="G58" s="6"/>
      <c r="H58" s="6"/>
      <c r="I58" s="6"/>
      <c r="J58" s="6"/>
      <c r="K58" s="6"/>
      <c r="L58" s="6"/>
      <c r="M58" s="6"/>
      <c r="N58" s="6"/>
      <c r="O58" s="6"/>
      <c r="P58" s="6"/>
      <c r="Q58" s="6"/>
      <c r="R58" s="6"/>
      <c r="S58" s="6"/>
      <c r="T58" s="6"/>
      <c r="U58" s="6"/>
      <c r="V58" s="6"/>
      <c r="W58" s="6"/>
      <c r="X58" s="6"/>
      <c r="Y58" s="6"/>
    </row>
    <row r="59" spans="1:25" ht="15">
      <c r="A59" s="5"/>
      <c r="B59" s="6"/>
      <c r="C59" s="6"/>
      <c r="D59" s="6"/>
      <c r="E59" s="6"/>
      <c r="F59" s="6"/>
      <c r="G59" s="6"/>
      <c r="H59" s="6"/>
      <c r="I59" s="6"/>
      <c r="J59" s="6"/>
      <c r="K59" s="6"/>
      <c r="L59" s="6"/>
      <c r="M59" s="6"/>
      <c r="N59" s="6"/>
      <c r="O59" s="6"/>
      <c r="P59" s="6"/>
      <c r="Q59" s="6"/>
      <c r="R59" s="6"/>
      <c r="S59" s="6"/>
      <c r="T59" s="6"/>
      <c r="U59" s="6"/>
      <c r="V59" s="6"/>
      <c r="W59" s="6"/>
      <c r="X59" s="6"/>
      <c r="Y59" s="6"/>
    </row>
    <row r="60" spans="1:25" ht="15">
      <c r="A60" s="5"/>
      <c r="B60" s="6"/>
      <c r="C60" s="6"/>
      <c r="D60" s="6"/>
      <c r="E60" s="6"/>
      <c r="F60" s="6"/>
      <c r="G60" s="6"/>
      <c r="H60" s="6"/>
      <c r="I60" s="6"/>
      <c r="J60" s="6"/>
      <c r="K60" s="6"/>
      <c r="L60" s="6"/>
      <c r="M60" s="6"/>
      <c r="N60" s="6"/>
      <c r="O60" s="6"/>
      <c r="P60" s="6"/>
      <c r="Q60" s="6"/>
      <c r="R60" s="6"/>
      <c r="S60" s="6"/>
      <c r="T60" s="6"/>
      <c r="U60" s="6"/>
      <c r="V60" s="6"/>
      <c r="W60" s="6"/>
      <c r="X60" s="6"/>
      <c r="Y60" s="6"/>
    </row>
    <row r="61" spans="1:25" ht="15">
      <c r="A61" s="5"/>
      <c r="B61" s="6"/>
      <c r="C61" s="6"/>
      <c r="D61" s="6"/>
      <c r="E61" s="6"/>
      <c r="F61" s="6"/>
      <c r="G61" s="6"/>
      <c r="H61" s="6"/>
      <c r="I61" s="6"/>
      <c r="J61" s="6"/>
      <c r="K61" s="6"/>
      <c r="L61" s="6"/>
      <c r="M61" s="6"/>
      <c r="N61" s="6"/>
      <c r="O61" s="6"/>
      <c r="P61" s="6"/>
      <c r="Q61" s="6"/>
      <c r="R61" s="6"/>
      <c r="S61" s="6"/>
      <c r="T61" s="6"/>
      <c r="U61" s="6"/>
      <c r="V61" s="6"/>
      <c r="W61" s="6"/>
      <c r="X61" s="6"/>
      <c r="Y61" s="6"/>
    </row>
    <row r="62" spans="1:25" ht="15">
      <c r="A62" s="5"/>
      <c r="B62" s="6"/>
      <c r="C62" s="6"/>
      <c r="D62" s="6"/>
      <c r="E62" s="6"/>
      <c r="F62" s="6"/>
      <c r="G62" s="6"/>
      <c r="H62" s="6"/>
      <c r="I62" s="6"/>
      <c r="J62" s="6"/>
      <c r="K62" s="6"/>
      <c r="L62" s="6"/>
      <c r="M62" s="6"/>
      <c r="N62" s="6"/>
      <c r="O62" s="6"/>
      <c r="P62" s="6"/>
      <c r="Q62" s="6"/>
      <c r="R62" s="6"/>
      <c r="S62" s="6"/>
      <c r="T62" s="6"/>
      <c r="U62" s="6"/>
      <c r="V62" s="6"/>
      <c r="W62" s="6"/>
      <c r="X62" s="6"/>
      <c r="Y62" s="6"/>
    </row>
    <row r="63" spans="1:25" ht="15">
      <c r="A63" s="5"/>
      <c r="B63" s="6"/>
      <c r="C63" s="6"/>
      <c r="D63" s="6"/>
      <c r="E63" s="6"/>
      <c r="F63" s="6"/>
      <c r="G63" s="6"/>
      <c r="H63" s="6"/>
      <c r="I63" s="6"/>
      <c r="J63" s="6"/>
      <c r="K63" s="6"/>
      <c r="L63" s="6"/>
      <c r="M63" s="6"/>
      <c r="N63" s="6"/>
      <c r="O63" s="6"/>
      <c r="P63" s="6"/>
      <c r="Q63" s="6"/>
      <c r="R63" s="6"/>
      <c r="S63" s="6"/>
      <c r="T63" s="6"/>
      <c r="U63" s="6"/>
      <c r="V63" s="6"/>
      <c r="W63" s="6"/>
      <c r="X63" s="6"/>
      <c r="Y63" s="6"/>
    </row>
    <row r="64" spans="1:25" ht="15">
      <c r="A64" s="5"/>
      <c r="B64" s="6"/>
      <c r="C64" s="6"/>
      <c r="D64" s="6"/>
      <c r="E64" s="6"/>
      <c r="F64" s="6"/>
      <c r="G64" s="6"/>
      <c r="H64" s="6"/>
      <c r="I64" s="6"/>
      <c r="J64" s="6"/>
      <c r="K64" s="6"/>
      <c r="L64" s="6"/>
      <c r="M64" s="6"/>
      <c r="N64" s="6"/>
      <c r="O64" s="6"/>
      <c r="P64" s="6"/>
      <c r="Q64" s="6"/>
      <c r="R64" s="6"/>
      <c r="S64" s="6"/>
      <c r="T64" s="6"/>
      <c r="U64" s="6"/>
      <c r="V64" s="6"/>
      <c r="W64" s="6"/>
      <c r="X64" s="6"/>
      <c r="Y64" s="6"/>
    </row>
    <row r="65" spans="1:25" ht="15">
      <c r="A65" s="5"/>
      <c r="B65" s="6"/>
      <c r="C65" s="6"/>
      <c r="D65" s="6"/>
      <c r="E65" s="6"/>
      <c r="F65" s="6"/>
      <c r="G65" s="6"/>
      <c r="H65" s="6"/>
      <c r="I65" s="6"/>
      <c r="J65" s="6"/>
      <c r="K65" s="6"/>
      <c r="L65" s="6"/>
      <c r="M65" s="6"/>
      <c r="N65" s="6"/>
      <c r="O65" s="6"/>
      <c r="P65" s="6"/>
      <c r="Q65" s="6"/>
      <c r="R65" s="6"/>
      <c r="S65" s="6"/>
      <c r="T65" s="6"/>
      <c r="U65" s="6"/>
      <c r="V65" s="6"/>
      <c r="W65" s="6"/>
      <c r="X65" s="6"/>
      <c r="Y65" s="6"/>
    </row>
    <row r="66" spans="1:25" ht="15">
      <c r="A66" s="5"/>
      <c r="B66" s="6"/>
      <c r="C66" s="6"/>
      <c r="D66" s="6"/>
      <c r="E66" s="6"/>
      <c r="F66" s="6"/>
      <c r="G66" s="6"/>
      <c r="H66" s="6"/>
      <c r="I66" s="6"/>
      <c r="J66" s="6"/>
      <c r="K66" s="6"/>
      <c r="L66" s="6"/>
      <c r="M66" s="6"/>
      <c r="N66" s="6"/>
      <c r="O66" s="6"/>
      <c r="P66" s="6"/>
      <c r="Q66" s="6"/>
      <c r="R66" s="6"/>
      <c r="S66" s="6"/>
      <c r="T66" s="6"/>
      <c r="U66" s="6"/>
      <c r="V66" s="6"/>
      <c r="W66" s="6"/>
      <c r="X66" s="6"/>
      <c r="Y66" s="6"/>
    </row>
    <row r="67" spans="1:25" ht="15">
      <c r="A67" s="5"/>
      <c r="B67" s="6"/>
      <c r="C67" s="6"/>
      <c r="D67" s="6"/>
      <c r="E67" s="6"/>
      <c r="F67" s="6"/>
      <c r="G67" s="6"/>
      <c r="H67" s="6"/>
      <c r="I67" s="6"/>
      <c r="J67" s="6"/>
      <c r="K67" s="6"/>
      <c r="L67" s="6"/>
      <c r="M67" s="6"/>
      <c r="N67" s="6"/>
      <c r="O67" s="6"/>
      <c r="P67" s="6"/>
      <c r="Q67" s="6"/>
      <c r="R67" s="6"/>
      <c r="S67" s="6"/>
      <c r="T67" s="6"/>
      <c r="U67" s="6"/>
      <c r="V67" s="6"/>
      <c r="W67" s="6"/>
      <c r="X67" s="6"/>
      <c r="Y67" s="6"/>
    </row>
  </sheetData>
  <mergeCells count="12">
    <mergeCell ref="J5:L5"/>
    <mergeCell ref="C13:I13"/>
    <mergeCell ref="J13:L13"/>
    <mergeCell ref="C38:M38"/>
    <mergeCell ref="C3:I3"/>
    <mergeCell ref="C4:I4"/>
    <mergeCell ref="C5:I5"/>
    <mergeCell ref="C6:D6"/>
    <mergeCell ref="C31:E31"/>
    <mergeCell ref="C15:E15"/>
    <mergeCell ref="C26:F26"/>
    <mergeCell ref="C12:I12"/>
  </mergeCells>
  <hyperlinks>
    <hyperlink ref="C41" r:id="rId1" xr:uid="{43CC055B-C4C2-471C-B263-EFFAE1019120}"/>
    <hyperlink ref="C27" r:id="rId2" xr:uid="{396BFE11-5A98-4850-825C-86F38A3AB727}"/>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137F-B51D-40C8-BBDF-E306E80ED720}">
  <sheetPr codeName="Sheet7">
    <tabColor theme="3" tint="0.89999084444715716"/>
  </sheetPr>
  <dimension ref="A1:Z136"/>
  <sheetViews>
    <sheetView showGridLines="0" zoomScale="109" zoomScaleNormal="100" workbookViewId="0">
      <selection activeCell="K62" sqref="K62"/>
    </sheetView>
  </sheetViews>
  <sheetFormatPr defaultColWidth="8.85546875" defaultRowHeight="15"/>
  <cols>
    <col min="1" max="1" width="3" style="4" customWidth="1"/>
    <col min="2" max="2" width="3.140625" style="4" customWidth="1"/>
    <col min="3" max="3" width="30" style="4" customWidth="1"/>
    <col min="4" max="4" width="26.140625" style="4" customWidth="1"/>
    <col min="5" max="5" width="20" style="4" customWidth="1"/>
    <col min="6" max="6" width="16.140625" style="4" customWidth="1"/>
    <col min="7" max="7" width="17.5703125" style="4" customWidth="1"/>
    <col min="8" max="11" width="12.85546875" style="4" customWidth="1"/>
    <col min="12" max="16384" width="8.85546875" style="4"/>
  </cols>
  <sheetData>
    <row r="1" spans="1:26" ht="13.5" customHeight="1">
      <c r="A1" s="5"/>
      <c r="B1" s="6"/>
      <c r="C1" s="6"/>
      <c r="D1" s="6"/>
      <c r="E1" s="6"/>
      <c r="F1" s="6"/>
      <c r="G1" s="6"/>
      <c r="H1" s="6"/>
      <c r="I1" s="6"/>
      <c r="J1" s="6"/>
      <c r="K1" s="6"/>
      <c r="L1" s="6"/>
      <c r="M1" s="6"/>
      <c r="N1" s="6"/>
      <c r="O1" s="6"/>
      <c r="P1" s="6"/>
      <c r="Q1" s="6"/>
      <c r="R1" s="6"/>
      <c r="S1" s="6"/>
      <c r="T1" s="6"/>
      <c r="U1" s="6"/>
      <c r="V1" s="6"/>
      <c r="W1" s="6"/>
      <c r="X1" s="6"/>
      <c r="Y1" s="6"/>
      <c r="Z1" s="6"/>
    </row>
    <row r="2" spans="1:26" ht="20.25">
      <c r="A2" s="5"/>
      <c r="B2" s="6"/>
      <c r="C2" s="16" t="s">
        <v>350</v>
      </c>
      <c r="D2" s="6"/>
      <c r="E2" s="6"/>
      <c r="F2" s="6"/>
      <c r="G2" s="6"/>
      <c r="H2" s="6"/>
      <c r="I2" s="6"/>
      <c r="J2" s="6"/>
      <c r="K2" s="6"/>
      <c r="L2" s="6"/>
      <c r="M2" s="6"/>
      <c r="N2" s="6"/>
      <c r="O2" s="6"/>
      <c r="P2" s="6"/>
      <c r="Q2" s="6"/>
      <c r="R2" s="6"/>
      <c r="S2" s="6"/>
      <c r="T2" s="6"/>
      <c r="U2" s="6"/>
      <c r="V2" s="6"/>
      <c r="W2" s="6"/>
      <c r="X2" s="6"/>
      <c r="Y2" s="6"/>
      <c r="Z2" s="6"/>
    </row>
    <row r="3" spans="1:26" ht="35.450000000000003" customHeight="1">
      <c r="A3" s="5"/>
      <c r="B3" s="6"/>
      <c r="C3" s="284" t="s">
        <v>351</v>
      </c>
      <c r="D3" s="284"/>
      <c r="E3" s="284"/>
      <c r="F3" s="284"/>
      <c r="G3" s="284"/>
      <c r="H3" s="284"/>
      <c r="I3" s="284"/>
      <c r="J3" s="284"/>
      <c r="K3" s="6"/>
      <c r="L3" s="6"/>
      <c r="M3" s="6"/>
      <c r="N3" s="6"/>
      <c r="O3" s="6"/>
      <c r="P3" s="6"/>
      <c r="Q3" s="6"/>
      <c r="R3" s="6"/>
      <c r="S3" s="6"/>
      <c r="T3" s="6"/>
      <c r="U3" s="6"/>
      <c r="V3" s="6"/>
      <c r="W3" s="6"/>
      <c r="X3" s="6"/>
      <c r="Y3" s="6"/>
      <c r="Z3" s="6"/>
    </row>
    <row r="4" spans="1:26">
      <c r="A4" s="5"/>
      <c r="B4" s="6"/>
      <c r="C4" s="7"/>
      <c r="D4" s="7"/>
      <c r="E4" s="7"/>
      <c r="F4" s="7"/>
      <c r="G4" s="7"/>
      <c r="H4" s="7"/>
      <c r="I4" s="7"/>
      <c r="J4" s="6"/>
      <c r="K4" s="6"/>
      <c r="L4" s="6"/>
      <c r="M4" s="6"/>
      <c r="N4" s="6"/>
      <c r="O4" s="6"/>
      <c r="P4" s="6"/>
      <c r="Q4" s="6"/>
      <c r="R4" s="6"/>
      <c r="S4" s="6"/>
      <c r="T4" s="6"/>
      <c r="U4" s="6"/>
      <c r="V4" s="6"/>
      <c r="W4" s="6"/>
      <c r="X4" s="6"/>
      <c r="Y4" s="6"/>
      <c r="Z4" s="6"/>
    </row>
    <row r="5" spans="1:26" ht="16.5">
      <c r="A5" s="5"/>
      <c r="B5" s="6"/>
      <c r="C5" s="26" t="s">
        <v>352</v>
      </c>
      <c r="D5" s="5"/>
      <c r="E5" s="5"/>
      <c r="F5" s="5"/>
      <c r="G5" s="5"/>
      <c r="H5" s="5"/>
      <c r="I5" s="5"/>
      <c r="J5" s="5"/>
      <c r="K5" s="5"/>
      <c r="L5" s="5"/>
      <c r="M5" s="5"/>
      <c r="N5" s="5"/>
      <c r="O5" s="5"/>
      <c r="P5" s="5"/>
      <c r="Q5" s="5"/>
      <c r="R5" s="5"/>
      <c r="S5" s="5"/>
      <c r="T5" s="5"/>
      <c r="U5" s="5"/>
      <c r="V5" s="5"/>
      <c r="W5" s="5"/>
      <c r="X5" s="5"/>
      <c r="Y5" s="5"/>
      <c r="Z5" s="5"/>
    </row>
    <row r="6" spans="1:26">
      <c r="A6" s="5"/>
      <c r="B6" s="6"/>
      <c r="C6" s="11"/>
      <c r="D6" s="11"/>
      <c r="E6" s="11"/>
      <c r="F6" s="11"/>
      <c r="G6" s="11"/>
      <c r="H6" s="11"/>
      <c r="I6" s="11"/>
      <c r="J6" s="11"/>
      <c r="K6" s="11"/>
      <c r="L6" s="11"/>
      <c r="M6" s="11"/>
      <c r="N6" s="11"/>
      <c r="O6" s="11"/>
      <c r="P6" s="11"/>
      <c r="Q6" s="11"/>
      <c r="R6" s="11"/>
      <c r="S6" s="11"/>
      <c r="T6" s="11"/>
      <c r="U6" s="11"/>
      <c r="V6" s="11"/>
      <c r="W6" s="11"/>
      <c r="X6" s="11"/>
      <c r="Y6" s="11"/>
      <c r="Z6" s="11"/>
    </row>
    <row r="7" spans="1:26" ht="44.25" customHeight="1">
      <c r="A7" s="5"/>
      <c r="B7" s="6"/>
      <c r="C7" s="284" t="s">
        <v>353</v>
      </c>
      <c r="D7" s="284"/>
      <c r="E7" s="284"/>
      <c r="F7" s="284"/>
      <c r="G7" s="284"/>
      <c r="H7" s="284"/>
      <c r="I7" s="284"/>
      <c r="J7" s="284"/>
      <c r="K7" s="11"/>
      <c r="L7" s="11"/>
      <c r="M7" s="11"/>
      <c r="N7" s="11"/>
      <c r="O7" s="11"/>
      <c r="P7" s="11"/>
      <c r="Q7" s="11"/>
      <c r="R7" s="11"/>
      <c r="S7" s="11"/>
      <c r="T7" s="11"/>
      <c r="U7" s="11"/>
      <c r="V7" s="11"/>
      <c r="W7" s="11"/>
      <c r="X7" s="11"/>
      <c r="Y7" s="11"/>
      <c r="Z7" s="11"/>
    </row>
    <row r="8" spans="1:26">
      <c r="A8" s="5"/>
      <c r="B8" s="6"/>
      <c r="C8" s="11"/>
      <c r="D8" s="11"/>
      <c r="E8" s="11"/>
      <c r="F8" s="11"/>
      <c r="G8" s="11"/>
      <c r="H8" s="11"/>
      <c r="I8" s="11"/>
      <c r="J8" s="11"/>
      <c r="K8" s="11"/>
      <c r="L8" s="11"/>
      <c r="M8" s="11"/>
      <c r="N8" s="11"/>
      <c r="O8" s="11"/>
      <c r="P8" s="11"/>
      <c r="Q8" s="11"/>
      <c r="R8" s="11"/>
      <c r="S8" s="11"/>
      <c r="T8" s="11"/>
      <c r="U8" s="11"/>
      <c r="V8" s="11"/>
      <c r="W8" s="11"/>
      <c r="X8" s="11"/>
      <c r="Y8" s="11"/>
      <c r="Z8" s="11"/>
    </row>
    <row r="9" spans="1:26">
      <c r="A9" s="5"/>
      <c r="B9" s="6"/>
      <c r="C9" s="11"/>
      <c r="D9" s="11"/>
      <c r="E9" s="11"/>
      <c r="F9" s="11"/>
      <c r="G9" s="11"/>
      <c r="H9" s="11"/>
      <c r="I9" s="89"/>
      <c r="J9" s="11"/>
      <c r="K9" s="11"/>
      <c r="L9" s="11"/>
      <c r="M9" s="11"/>
      <c r="N9" s="11"/>
      <c r="O9" s="11"/>
      <c r="P9" s="11"/>
      <c r="Q9" s="11"/>
      <c r="R9" s="11"/>
      <c r="S9" s="11"/>
      <c r="T9" s="11"/>
      <c r="U9" s="11"/>
      <c r="V9" s="11"/>
      <c r="W9" s="11"/>
      <c r="X9" s="11"/>
      <c r="Y9" s="11"/>
      <c r="Z9" s="11"/>
    </row>
    <row r="10" spans="1:26">
      <c r="A10" s="5"/>
      <c r="B10" s="6"/>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5"/>
      <c r="B11" s="6"/>
      <c r="C11" s="11" t="s">
        <v>354</v>
      </c>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5"/>
      <c r="B12" s="6"/>
      <c r="C12" s="25" t="s">
        <v>355</v>
      </c>
      <c r="D12" s="22" t="s">
        <v>356</v>
      </c>
      <c r="E12" s="11"/>
      <c r="F12" s="11"/>
      <c r="G12" s="11"/>
      <c r="H12" s="11"/>
      <c r="I12" s="11"/>
      <c r="J12" s="11"/>
      <c r="K12" s="11"/>
      <c r="L12" s="11"/>
      <c r="M12" s="11"/>
      <c r="N12" s="11"/>
      <c r="O12" s="11"/>
      <c r="P12" s="11"/>
      <c r="Q12" s="11"/>
      <c r="R12" s="11"/>
      <c r="S12" s="11"/>
      <c r="T12" s="11"/>
      <c r="U12" s="11"/>
      <c r="V12" s="11"/>
      <c r="W12" s="11"/>
      <c r="X12" s="11"/>
      <c r="Y12" s="11"/>
      <c r="Z12" s="11"/>
    </row>
    <row r="13" spans="1:26">
      <c r="A13" s="5"/>
      <c r="B13" s="6"/>
      <c r="C13" s="25" t="s">
        <v>357</v>
      </c>
      <c r="D13" s="22" t="s">
        <v>358</v>
      </c>
      <c r="E13" s="11"/>
      <c r="F13" s="11"/>
      <c r="G13" s="11"/>
      <c r="H13" s="11"/>
      <c r="I13" s="11"/>
      <c r="J13" s="11"/>
      <c r="K13" s="11"/>
      <c r="L13" s="11"/>
      <c r="M13" s="11"/>
      <c r="N13" s="11"/>
      <c r="O13" s="11"/>
      <c r="P13" s="11"/>
      <c r="Q13" s="11"/>
      <c r="R13" s="11"/>
      <c r="S13" s="11"/>
      <c r="T13" s="11"/>
      <c r="U13" s="11"/>
      <c r="V13" s="11"/>
      <c r="W13" s="11"/>
      <c r="X13" s="11"/>
      <c r="Y13" s="11"/>
      <c r="Z13" s="11"/>
    </row>
    <row r="14" spans="1:26">
      <c r="A14" s="5"/>
      <c r="B14" s="6"/>
      <c r="C14" s="25" t="s">
        <v>359</v>
      </c>
      <c r="D14" s="22" t="s">
        <v>360</v>
      </c>
      <c r="E14" s="11"/>
      <c r="F14" s="11"/>
      <c r="G14" s="11"/>
      <c r="H14" s="11"/>
      <c r="I14" s="11"/>
      <c r="J14" s="11"/>
      <c r="K14" s="11"/>
      <c r="L14" s="11"/>
      <c r="M14" s="11"/>
      <c r="N14" s="11"/>
      <c r="O14" s="11"/>
      <c r="P14" s="11"/>
      <c r="Q14" s="11"/>
      <c r="R14" s="11"/>
      <c r="S14" s="11"/>
      <c r="T14" s="11"/>
      <c r="U14" s="11"/>
      <c r="V14" s="11"/>
      <c r="W14" s="11"/>
      <c r="X14" s="11"/>
      <c r="Y14" s="11"/>
      <c r="Z14" s="11"/>
    </row>
    <row r="15" spans="1:26" ht="16.5">
      <c r="A15" s="5"/>
      <c r="B15" s="6"/>
      <c r="C15" s="28" t="s">
        <v>361</v>
      </c>
      <c r="D15" s="22" t="s">
        <v>362</v>
      </c>
      <c r="E15" s="11"/>
      <c r="F15" s="11"/>
      <c r="G15" s="11"/>
      <c r="H15" s="11"/>
      <c r="I15" s="11"/>
      <c r="J15" s="11"/>
      <c r="K15" s="11"/>
      <c r="L15" s="11"/>
      <c r="M15" s="11"/>
      <c r="N15" s="11"/>
      <c r="O15" s="11"/>
      <c r="P15" s="11"/>
      <c r="Q15" s="11"/>
      <c r="R15" s="11"/>
      <c r="S15" s="11"/>
      <c r="T15" s="11"/>
      <c r="U15" s="11"/>
      <c r="V15" s="11"/>
      <c r="W15" s="11"/>
      <c r="X15" s="11"/>
      <c r="Y15" s="11"/>
      <c r="Z15" s="11"/>
    </row>
    <row r="16" spans="1:26">
      <c r="A16" s="5"/>
      <c r="B16" s="6"/>
      <c r="C16" s="24" t="s">
        <v>363</v>
      </c>
      <c r="D16" s="22" t="s">
        <v>364</v>
      </c>
      <c r="E16" s="11"/>
      <c r="F16" s="11"/>
      <c r="G16" s="11"/>
      <c r="H16" s="11"/>
      <c r="I16" s="11"/>
      <c r="J16" s="11"/>
      <c r="K16" s="11"/>
      <c r="L16" s="11"/>
      <c r="M16" s="11"/>
      <c r="N16" s="11"/>
      <c r="O16" s="11"/>
      <c r="P16" s="11"/>
      <c r="Q16" s="11"/>
      <c r="R16" s="11"/>
      <c r="S16" s="11"/>
      <c r="T16" s="11"/>
      <c r="U16" s="11"/>
      <c r="V16" s="11"/>
      <c r="W16" s="11"/>
      <c r="X16" s="11"/>
      <c r="Y16" s="11"/>
      <c r="Z16" s="11"/>
    </row>
    <row r="17" spans="1:26">
      <c r="A17" s="5"/>
      <c r="B17" s="6"/>
      <c r="C17" s="24" t="s">
        <v>365</v>
      </c>
      <c r="D17" s="22" t="s">
        <v>366</v>
      </c>
      <c r="E17" s="11"/>
      <c r="F17" s="11"/>
      <c r="G17" s="11"/>
      <c r="H17" s="11"/>
      <c r="I17" s="11"/>
      <c r="J17" s="11"/>
      <c r="K17" s="11"/>
      <c r="L17" s="11"/>
      <c r="M17" s="11"/>
      <c r="N17" s="11"/>
      <c r="O17" s="11"/>
      <c r="P17" s="11"/>
      <c r="Q17" s="11"/>
      <c r="R17" s="11"/>
      <c r="S17" s="11"/>
      <c r="T17" s="11"/>
      <c r="U17" s="11"/>
      <c r="V17" s="11"/>
      <c r="W17" s="11"/>
      <c r="X17" s="11"/>
      <c r="Y17" s="11"/>
      <c r="Z17" s="11"/>
    </row>
    <row r="18" spans="1:26">
      <c r="A18" s="5"/>
      <c r="B18" s="6"/>
      <c r="C18" s="25" t="s">
        <v>367</v>
      </c>
      <c r="D18" s="22" t="s">
        <v>368</v>
      </c>
      <c r="E18" s="11"/>
      <c r="F18" s="11"/>
      <c r="G18" s="11"/>
      <c r="H18" s="11"/>
      <c r="I18" s="11"/>
      <c r="J18" s="11"/>
      <c r="K18" s="11"/>
      <c r="L18" s="11"/>
      <c r="M18" s="11"/>
      <c r="N18" s="11"/>
      <c r="O18" s="11"/>
      <c r="P18" s="11"/>
      <c r="Q18" s="11"/>
      <c r="R18" s="11"/>
      <c r="S18" s="11"/>
      <c r="T18" s="11"/>
      <c r="U18" s="11"/>
      <c r="V18" s="11"/>
      <c r="W18" s="11"/>
      <c r="X18" s="11"/>
      <c r="Y18" s="11"/>
      <c r="Z18" s="11"/>
    </row>
    <row r="19" spans="1:26">
      <c r="A19" s="5"/>
      <c r="B19" s="6"/>
      <c r="C19" s="25"/>
      <c r="D19" s="22"/>
      <c r="E19" s="11"/>
      <c r="F19" s="11"/>
      <c r="G19" s="11"/>
      <c r="H19" s="11"/>
      <c r="I19" s="11"/>
      <c r="J19" s="11"/>
      <c r="K19" s="11"/>
      <c r="L19" s="11"/>
      <c r="M19" s="11"/>
      <c r="N19" s="11"/>
      <c r="O19" s="11"/>
      <c r="P19" s="11"/>
      <c r="Q19" s="11"/>
      <c r="R19" s="11"/>
      <c r="S19" s="11"/>
      <c r="T19" s="11"/>
      <c r="U19" s="11"/>
      <c r="V19" s="11"/>
      <c r="W19" s="11"/>
      <c r="X19" s="11"/>
      <c r="Y19" s="11"/>
      <c r="Z19" s="11"/>
    </row>
    <row r="20" spans="1:26" ht="33" customHeight="1">
      <c r="A20" s="5"/>
      <c r="B20" s="6"/>
      <c r="C20" s="326" t="s">
        <v>369</v>
      </c>
      <c r="D20" s="326"/>
      <c r="E20" s="326"/>
      <c r="F20" s="326"/>
      <c r="G20" s="326"/>
      <c r="H20" s="326"/>
      <c r="I20" s="326"/>
      <c r="J20" s="326"/>
      <c r="K20" s="11"/>
      <c r="L20" s="11"/>
      <c r="M20" s="11"/>
      <c r="N20" s="11"/>
      <c r="O20" s="11"/>
      <c r="P20" s="11"/>
      <c r="Q20" s="11"/>
      <c r="R20" s="11"/>
      <c r="S20" s="11"/>
      <c r="T20" s="11"/>
      <c r="U20" s="11"/>
      <c r="V20" s="11"/>
      <c r="W20" s="11"/>
      <c r="X20" s="11"/>
      <c r="Y20" s="11"/>
      <c r="Z20" s="11"/>
    </row>
    <row r="21" spans="1:26">
      <c r="A21" s="5"/>
      <c r="B21" s="6"/>
      <c r="C21" s="25"/>
      <c r="D21" s="22"/>
      <c r="E21" s="11"/>
      <c r="F21" s="11"/>
      <c r="G21" s="11"/>
      <c r="H21" s="11"/>
      <c r="I21" s="11"/>
      <c r="J21" s="11"/>
      <c r="K21" s="11"/>
      <c r="L21" s="11"/>
      <c r="M21" s="11"/>
      <c r="N21" s="11"/>
      <c r="O21" s="11"/>
      <c r="P21" s="11"/>
      <c r="Q21" s="11"/>
      <c r="R21" s="11"/>
      <c r="S21" s="11"/>
      <c r="T21" s="11"/>
      <c r="U21" s="11"/>
      <c r="V21" s="11"/>
      <c r="W21" s="11"/>
      <c r="X21" s="11"/>
      <c r="Y21" s="11"/>
      <c r="Z21" s="11"/>
    </row>
    <row r="22" spans="1:26">
      <c r="A22" s="5"/>
      <c r="B22" s="6"/>
      <c r="C22" s="328" t="s">
        <v>370</v>
      </c>
      <c r="D22" s="329"/>
      <c r="E22" s="154" t="s">
        <v>154</v>
      </c>
      <c r="F22" s="154" t="s">
        <v>371</v>
      </c>
      <c r="G22" s="257" t="s">
        <v>6</v>
      </c>
      <c r="H22" s="22"/>
      <c r="I22" s="11"/>
      <c r="J22" s="11"/>
      <c r="K22" s="11"/>
      <c r="L22" s="11"/>
      <c r="M22" s="11"/>
      <c r="N22" s="11"/>
      <c r="O22" s="11"/>
      <c r="P22" s="11"/>
      <c r="Q22" s="11"/>
      <c r="R22" s="11"/>
      <c r="S22" s="11"/>
      <c r="T22" s="11"/>
      <c r="U22" s="11"/>
      <c r="V22" s="11"/>
      <c r="W22" s="11"/>
      <c r="X22" s="11"/>
      <c r="Y22" s="11"/>
      <c r="Z22" s="11"/>
    </row>
    <row r="23" spans="1:26">
      <c r="A23" s="5"/>
      <c r="B23" s="6"/>
      <c r="C23" s="330" t="s">
        <v>372</v>
      </c>
      <c r="D23" s="330"/>
      <c r="E23" s="19">
        <f>'Calc - Energy Consumption'!D7</f>
        <v>51907.209183457038</v>
      </c>
      <c r="F23" s="139">
        <f>'Calc - Energy Consumption'!D8</f>
        <v>188455.14347826084</v>
      </c>
      <c r="G23" s="20" t="s">
        <v>155</v>
      </c>
      <c r="H23" s="22"/>
      <c r="I23" s="11"/>
      <c r="J23" s="11"/>
      <c r="K23" s="11"/>
      <c r="L23" s="11"/>
      <c r="M23" s="11"/>
      <c r="N23" s="11"/>
      <c r="O23" s="11"/>
      <c r="P23" s="11"/>
      <c r="Q23" s="11"/>
      <c r="R23" s="11"/>
      <c r="S23" s="11"/>
      <c r="T23" s="11"/>
      <c r="U23" s="11"/>
      <c r="V23" s="11"/>
      <c r="W23" s="11"/>
      <c r="X23" s="11"/>
      <c r="Y23" s="11"/>
      <c r="Z23" s="11"/>
    </row>
    <row r="24" spans="1:26">
      <c r="A24" s="5"/>
      <c r="B24" s="6"/>
      <c r="C24" s="330" t="s">
        <v>373</v>
      </c>
      <c r="D24" s="330"/>
      <c r="E24" s="18">
        <f>'Research - Pumps'!D27</f>
        <v>0.60880412799818551</v>
      </c>
      <c r="F24" s="140">
        <f>'Research - Fans'!D27</f>
        <v>0.63155894525860945</v>
      </c>
      <c r="G24" s="20" t="s">
        <v>122</v>
      </c>
      <c r="H24" s="11"/>
      <c r="I24" s="11"/>
      <c r="J24" s="11"/>
      <c r="K24" s="11"/>
      <c r="L24" s="11"/>
      <c r="M24" s="11"/>
      <c r="N24" s="11"/>
      <c r="O24" s="11"/>
      <c r="P24" s="11"/>
      <c r="Q24" s="11"/>
      <c r="R24" s="11"/>
      <c r="S24" s="11"/>
      <c r="T24" s="11"/>
      <c r="U24" s="11"/>
      <c r="V24" s="11"/>
      <c r="W24" s="11"/>
      <c r="X24" s="11"/>
      <c r="Y24" s="11"/>
      <c r="Z24" s="11"/>
    </row>
    <row r="25" spans="1:26">
      <c r="A25" s="5"/>
      <c r="B25" s="6"/>
      <c r="C25" s="330" t="s">
        <v>374</v>
      </c>
      <c r="D25" s="330"/>
      <c r="E25" s="18">
        <f>'Research - Pumps'!D67</f>
        <v>1</v>
      </c>
      <c r="F25" s="140">
        <v>1</v>
      </c>
      <c r="G25" s="20" t="s">
        <v>122</v>
      </c>
      <c r="H25" s="11"/>
      <c r="I25" s="11"/>
      <c r="J25" s="11"/>
      <c r="K25" s="11"/>
      <c r="L25" s="11"/>
      <c r="M25" s="11"/>
      <c r="N25" s="11"/>
      <c r="O25" s="11"/>
      <c r="P25" s="11"/>
      <c r="Q25" s="11"/>
      <c r="R25" s="11"/>
      <c r="S25" s="11"/>
      <c r="T25" s="11"/>
      <c r="U25" s="11"/>
      <c r="V25" s="11"/>
      <c r="W25" s="11"/>
      <c r="X25" s="11"/>
      <c r="Y25" s="11"/>
      <c r="Z25" s="11"/>
    </row>
    <row r="26" spans="1:26">
      <c r="A26" s="5"/>
      <c r="B26" s="6"/>
      <c r="C26" s="324" t="s">
        <v>375</v>
      </c>
      <c r="D26" s="331"/>
      <c r="E26" s="18">
        <v>1</v>
      </c>
      <c r="F26" s="140">
        <v>1</v>
      </c>
      <c r="G26" s="20"/>
      <c r="H26" s="11"/>
      <c r="I26" s="11"/>
      <c r="J26" s="11"/>
      <c r="K26" s="11"/>
      <c r="L26" s="11"/>
      <c r="M26" s="11"/>
      <c r="N26" s="11"/>
      <c r="O26" s="11"/>
      <c r="P26" s="11"/>
      <c r="Q26" s="11"/>
      <c r="R26" s="11"/>
      <c r="S26" s="11"/>
      <c r="T26" s="11"/>
      <c r="U26" s="11"/>
      <c r="V26" s="11"/>
      <c r="W26" s="11"/>
      <c r="X26" s="11"/>
      <c r="Y26" s="11"/>
      <c r="Z26" s="11"/>
    </row>
    <row r="27" spans="1:26">
      <c r="A27" s="5"/>
      <c r="B27" s="6"/>
      <c r="C27" s="324" t="s">
        <v>376</v>
      </c>
      <c r="D27" s="325"/>
      <c r="E27" s="18">
        <f>'Research - Pumps'!D92</f>
        <v>0.94944444444444442</v>
      </c>
      <c r="F27" s="140">
        <f>'Research - Fans'!D72</f>
        <v>0.94944444444444442</v>
      </c>
      <c r="G27" s="20" t="s">
        <v>122</v>
      </c>
      <c r="H27" s="125"/>
      <c r="I27" s="11"/>
      <c r="J27" s="11"/>
      <c r="K27" s="11"/>
      <c r="L27" s="11"/>
      <c r="M27" s="11"/>
      <c r="N27" s="11"/>
      <c r="O27" s="11"/>
      <c r="P27" s="11"/>
      <c r="Q27" s="11"/>
      <c r="R27" s="11"/>
      <c r="S27" s="11"/>
      <c r="T27" s="11"/>
      <c r="U27" s="11"/>
      <c r="V27" s="11"/>
      <c r="W27" s="11"/>
      <c r="X27" s="11"/>
      <c r="Y27" s="11"/>
      <c r="Z27" s="11"/>
    </row>
    <row r="28" spans="1:26">
      <c r="A28" s="5"/>
      <c r="B28" s="6"/>
      <c r="C28" s="322" t="s">
        <v>377</v>
      </c>
      <c r="D28" s="323"/>
      <c r="E28" s="18">
        <f>'Research - Pumps'!D114</f>
        <v>0.76</v>
      </c>
      <c r="F28" s="140">
        <f>'Research - Fans'!D93</f>
        <v>0.6</v>
      </c>
      <c r="G28" s="20" t="s">
        <v>122</v>
      </c>
      <c r="H28" s="22"/>
      <c r="I28" s="11"/>
      <c r="J28" s="11"/>
      <c r="K28" s="11"/>
      <c r="L28" s="11"/>
      <c r="M28" s="11"/>
      <c r="N28" s="11"/>
      <c r="O28" s="11"/>
      <c r="P28" s="11"/>
      <c r="Q28" s="11"/>
      <c r="R28" s="11"/>
      <c r="S28" s="11"/>
      <c r="T28" s="11"/>
      <c r="U28" s="11"/>
      <c r="V28" s="11"/>
      <c r="W28" s="11"/>
      <c r="X28" s="11"/>
      <c r="Y28" s="11"/>
      <c r="Z28" s="11"/>
    </row>
    <row r="29" spans="1:26">
      <c r="A29" s="5"/>
      <c r="B29" s="6"/>
      <c r="C29" s="324" t="s">
        <v>378</v>
      </c>
      <c r="D29" s="325"/>
      <c r="E29" s="18">
        <f>'Research - Pumps'!D113</f>
        <v>0.46</v>
      </c>
      <c r="F29" s="140">
        <f>'Research - Fans'!D92</f>
        <v>0.4</v>
      </c>
      <c r="G29" s="20" t="s">
        <v>122</v>
      </c>
      <c r="H29" s="22"/>
      <c r="I29" s="11"/>
      <c r="J29" s="11"/>
      <c r="K29" s="11"/>
      <c r="L29" s="11"/>
      <c r="M29" s="11"/>
      <c r="N29" s="11"/>
      <c r="O29" s="11"/>
      <c r="P29" s="11"/>
      <c r="Q29" s="11"/>
      <c r="R29" s="11"/>
      <c r="S29" s="11"/>
      <c r="T29" s="11"/>
      <c r="U29" s="11"/>
      <c r="V29" s="11"/>
      <c r="W29" s="11"/>
      <c r="X29" s="11"/>
      <c r="Y29" s="11"/>
      <c r="Z29" s="11"/>
    </row>
    <row r="30" spans="1:26">
      <c r="A30" s="5"/>
      <c r="B30" s="6"/>
      <c r="C30" s="11"/>
      <c r="D30" s="11"/>
      <c r="E30" s="11"/>
      <c r="F30" s="11"/>
      <c r="G30" s="11"/>
      <c r="H30" s="22"/>
      <c r="I30" s="27"/>
      <c r="J30" s="11"/>
      <c r="K30" s="11"/>
      <c r="L30" s="11"/>
      <c r="M30" s="11"/>
      <c r="N30" s="11"/>
      <c r="O30" s="11"/>
      <c r="P30" s="11"/>
      <c r="Q30" s="11"/>
      <c r="R30" s="11"/>
      <c r="S30" s="11"/>
      <c r="T30" s="11"/>
      <c r="U30" s="11"/>
      <c r="V30" s="11"/>
      <c r="W30" s="11"/>
      <c r="X30" s="11"/>
      <c r="Y30" s="11"/>
      <c r="Z30" s="11"/>
    </row>
    <row r="31" spans="1:26">
      <c r="A31" s="5"/>
      <c r="B31" s="6"/>
      <c r="C31" s="154" t="s">
        <v>379</v>
      </c>
      <c r="D31" s="154" t="s">
        <v>154</v>
      </c>
      <c r="E31" s="154" t="s">
        <v>231</v>
      </c>
      <c r="F31" s="11"/>
      <c r="G31" s="11"/>
      <c r="H31" s="22"/>
      <c r="I31" s="27"/>
      <c r="J31" s="11"/>
      <c r="K31" s="11"/>
      <c r="L31" s="11"/>
      <c r="M31" s="11"/>
      <c r="N31" s="11"/>
      <c r="O31" s="11"/>
      <c r="P31" s="11"/>
      <c r="Q31" s="11"/>
      <c r="R31" s="11"/>
      <c r="S31" s="11"/>
      <c r="T31" s="11"/>
      <c r="U31" s="11"/>
      <c r="V31" s="11"/>
      <c r="W31" s="11"/>
      <c r="X31" s="11"/>
      <c r="Y31" s="11"/>
      <c r="Z31" s="11"/>
    </row>
    <row r="32" spans="1:26">
      <c r="A32" s="5"/>
      <c r="B32" s="6"/>
      <c r="C32" s="153" t="s">
        <v>380</v>
      </c>
      <c r="D32" s="220">
        <f>'Research - Pumps'!D57</f>
        <v>0.50239664469742362</v>
      </c>
      <c r="E32" s="220">
        <f>'Research - Fans'!D106</f>
        <v>0.42877688575967027</v>
      </c>
      <c r="F32" s="11"/>
      <c r="G32" s="11"/>
      <c r="H32" s="22"/>
      <c r="I32" s="27"/>
      <c r="J32" s="11"/>
      <c r="K32" s="11"/>
      <c r="L32" s="11"/>
      <c r="M32" s="11"/>
      <c r="N32" s="11"/>
      <c r="O32" s="11"/>
      <c r="P32" s="11"/>
      <c r="Q32" s="11"/>
      <c r="R32" s="11"/>
      <c r="S32" s="11"/>
      <c r="T32" s="11"/>
      <c r="U32" s="11"/>
      <c r="V32" s="11"/>
      <c r="W32" s="11"/>
      <c r="X32" s="11"/>
      <c r="Y32" s="11"/>
      <c r="Z32" s="11"/>
    </row>
    <row r="33" spans="1:26">
      <c r="A33" s="5"/>
      <c r="B33" s="6"/>
      <c r="C33" s="153" t="s">
        <v>158</v>
      </c>
      <c r="D33" s="221">
        <f>'Research - Pumps'!D58</f>
        <v>0.49760335530257638</v>
      </c>
      <c r="E33" s="220">
        <f>'Research - Fans'!D107</f>
        <v>0.57122311424032968</v>
      </c>
      <c r="F33" s="11"/>
      <c r="G33" s="11"/>
      <c r="K33" s="11"/>
      <c r="L33" s="11"/>
      <c r="M33" s="11"/>
      <c r="N33" s="11"/>
      <c r="O33" s="11"/>
      <c r="P33" s="11"/>
      <c r="Q33" s="11"/>
      <c r="R33" s="11"/>
      <c r="S33" s="11"/>
      <c r="T33" s="11"/>
      <c r="U33" s="11"/>
      <c r="V33" s="11"/>
      <c r="W33" s="11"/>
      <c r="X33" s="11"/>
      <c r="Y33" s="11"/>
      <c r="Z33" s="11"/>
    </row>
    <row r="34" spans="1:26">
      <c r="A34" s="5"/>
      <c r="B34" s="6"/>
      <c r="C34" s="11"/>
      <c r="D34" s="11"/>
      <c r="E34" s="11"/>
      <c r="F34" s="11"/>
      <c r="G34" s="11"/>
      <c r="H34" s="22"/>
      <c r="I34" s="27"/>
      <c r="J34" s="11"/>
      <c r="K34" s="11"/>
      <c r="L34" s="11"/>
      <c r="M34" s="11"/>
      <c r="N34" s="11"/>
      <c r="O34" s="11"/>
      <c r="P34" s="11"/>
      <c r="Q34" s="11"/>
      <c r="R34" s="11"/>
      <c r="S34" s="11"/>
      <c r="T34" s="11"/>
      <c r="U34" s="11"/>
      <c r="V34" s="11"/>
      <c r="W34" s="11"/>
      <c r="X34" s="11"/>
      <c r="Y34" s="11"/>
      <c r="Z34" s="11"/>
    </row>
    <row r="35" spans="1:26">
      <c r="A35" s="5"/>
      <c r="B35" s="6"/>
      <c r="C35" s="11"/>
      <c r="D35" s="11"/>
      <c r="E35" s="11"/>
      <c r="F35" s="11"/>
      <c r="G35" s="11"/>
      <c r="H35" s="22"/>
      <c r="I35" s="27"/>
      <c r="J35" s="11"/>
      <c r="K35" s="11"/>
      <c r="L35" s="11"/>
      <c r="M35" s="11"/>
      <c r="N35" s="11"/>
      <c r="O35" s="11"/>
      <c r="P35" s="11"/>
      <c r="Q35" s="11"/>
      <c r="R35" s="11"/>
      <c r="S35" s="11"/>
      <c r="T35" s="11"/>
      <c r="U35" s="11"/>
      <c r="V35" s="11"/>
      <c r="W35" s="11"/>
      <c r="X35" s="11"/>
      <c r="Y35" s="11"/>
      <c r="Z35" s="11"/>
    </row>
    <row r="36" spans="1:26">
      <c r="A36" s="5"/>
      <c r="B36" s="6"/>
      <c r="C36" s="155" t="s">
        <v>381</v>
      </c>
      <c r="D36" s="11"/>
      <c r="E36" s="11"/>
      <c r="F36" s="11"/>
      <c r="G36" s="11"/>
      <c r="H36" s="22"/>
      <c r="I36" s="27"/>
      <c r="J36" s="11"/>
      <c r="K36" s="11"/>
      <c r="L36" s="11"/>
      <c r="M36" s="11"/>
      <c r="N36" s="11"/>
      <c r="O36" s="11"/>
      <c r="P36" s="11"/>
      <c r="Q36" s="11"/>
      <c r="R36" s="11"/>
      <c r="S36" s="11"/>
      <c r="T36" s="11"/>
      <c r="U36" s="11"/>
      <c r="V36" s="11"/>
      <c r="W36" s="11"/>
      <c r="X36" s="11"/>
      <c r="Y36" s="11"/>
      <c r="Z36" s="11"/>
    </row>
    <row r="37" spans="1:26" ht="21.95" customHeight="1">
      <c r="A37" s="5"/>
      <c r="B37" s="6"/>
      <c r="C37" s="154" t="s">
        <v>382</v>
      </c>
      <c r="D37" s="154" t="s">
        <v>383</v>
      </c>
      <c r="E37" s="154" t="s">
        <v>384</v>
      </c>
      <c r="F37" s="154" t="s">
        <v>6</v>
      </c>
      <c r="G37" s="11"/>
      <c r="H37" s="11"/>
      <c r="I37" s="11"/>
      <c r="J37" s="11"/>
      <c r="K37" s="11"/>
      <c r="L37" s="11"/>
      <c r="M37" s="11"/>
      <c r="N37" s="11"/>
      <c r="O37" s="11"/>
      <c r="P37" s="11"/>
      <c r="Q37" s="11"/>
      <c r="R37" s="11"/>
      <c r="S37" s="11"/>
      <c r="T37" s="11"/>
      <c r="U37" s="11"/>
      <c r="V37" s="11"/>
      <c r="W37" s="11"/>
      <c r="X37" s="11"/>
      <c r="Y37" s="11"/>
      <c r="Z37" s="11"/>
    </row>
    <row r="38" spans="1:26">
      <c r="A38" s="5"/>
      <c r="B38" s="6"/>
      <c r="C38" s="153" t="s">
        <v>385</v>
      </c>
      <c r="D38" s="17">
        <f>E23*E25*E26*E24*E27*(E28-E29)*D32</f>
        <v>4522.1275788903695</v>
      </c>
      <c r="E38" s="17">
        <f>F23*F25*F26*F24*F27*(F28-F29)*E32</f>
        <v>9690.6476894986517</v>
      </c>
      <c r="F38" s="39" t="s">
        <v>155</v>
      </c>
      <c r="G38" s="11"/>
      <c r="H38" s="11"/>
      <c r="I38" s="11"/>
      <c r="J38" s="11"/>
      <c r="K38" s="11"/>
      <c r="L38" s="11"/>
      <c r="M38" s="11"/>
      <c r="N38" s="11"/>
      <c r="O38" s="11"/>
      <c r="P38" s="11"/>
      <c r="Q38" s="11"/>
      <c r="R38" s="11"/>
      <c r="S38" s="11"/>
      <c r="T38" s="11"/>
      <c r="U38" s="11"/>
      <c r="V38" s="11"/>
      <c r="W38" s="11"/>
      <c r="X38" s="11"/>
      <c r="Y38" s="11"/>
      <c r="Z38" s="11"/>
    </row>
    <row r="39" spans="1:26">
      <c r="A39" s="5"/>
      <c r="B39" s="6"/>
      <c r="C39" s="153" t="s">
        <v>386</v>
      </c>
      <c r="D39" s="129">
        <f>D38*1000000*('Constants &amp; Stats'!$D$9)</f>
        <v>576571266.30852211</v>
      </c>
      <c r="E39" s="129">
        <f>E38*1000000*('Constants &amp; Stats'!$D$9)</f>
        <v>1235557580.411078</v>
      </c>
      <c r="F39" s="20" t="s">
        <v>387</v>
      </c>
      <c r="G39" s="11"/>
      <c r="H39" s="11"/>
      <c r="I39" s="11"/>
      <c r="J39" s="11"/>
      <c r="K39" s="11"/>
      <c r="L39" s="11"/>
      <c r="M39" s="11"/>
      <c r="N39" s="11"/>
      <c r="O39" s="11"/>
      <c r="P39" s="11"/>
      <c r="Q39" s="11"/>
      <c r="R39" s="11"/>
      <c r="S39" s="11"/>
      <c r="T39" s="11"/>
      <c r="U39" s="11"/>
      <c r="V39" s="11"/>
      <c r="W39" s="11"/>
      <c r="X39" s="11"/>
      <c r="Y39" s="11"/>
      <c r="Z39" s="11"/>
    </row>
    <row r="40" spans="1:26" ht="15.75">
      <c r="A40" s="5"/>
      <c r="B40" s="6"/>
      <c r="C40" s="153" t="s">
        <v>388</v>
      </c>
      <c r="D40" s="17">
        <f>D38*1000000*('Constants &amp; Stats'!$D$10)</f>
        <v>1885727.200397284</v>
      </c>
      <c r="E40" s="17">
        <f>E38*1000000*('Constants &amp; Stats'!$D$10)</f>
        <v>4041000.0865209377</v>
      </c>
      <c r="F40" s="20" t="s">
        <v>389</v>
      </c>
      <c r="G40" s="11"/>
      <c r="H40" s="11"/>
      <c r="I40" s="11"/>
      <c r="J40" s="11"/>
      <c r="K40" s="11"/>
      <c r="L40" s="11"/>
      <c r="M40" s="11"/>
      <c r="N40" s="11"/>
      <c r="O40" s="11"/>
      <c r="P40" s="11"/>
      <c r="Q40" s="11"/>
      <c r="R40" s="11"/>
      <c r="S40" s="11"/>
      <c r="T40" s="11"/>
      <c r="U40" s="11"/>
      <c r="V40" s="11"/>
      <c r="W40" s="11"/>
      <c r="X40" s="11"/>
      <c r="Y40" s="11"/>
      <c r="Z40" s="11"/>
    </row>
    <row r="41" spans="1:26">
      <c r="A41" s="5"/>
      <c r="B41" s="6"/>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c r="A42" s="5"/>
      <c r="B42" s="6"/>
      <c r="C42" s="155" t="s">
        <v>390</v>
      </c>
      <c r="D42" s="11"/>
      <c r="E42" s="11"/>
      <c r="F42" s="11"/>
      <c r="G42" s="11"/>
      <c r="H42" s="11"/>
      <c r="I42" s="11"/>
      <c r="J42" s="11"/>
      <c r="K42" s="11"/>
      <c r="L42" s="11"/>
      <c r="M42" s="11"/>
      <c r="N42" s="11"/>
      <c r="O42" s="11"/>
      <c r="P42" s="11"/>
      <c r="Q42" s="11"/>
      <c r="R42" s="11"/>
      <c r="S42" s="11"/>
      <c r="T42" s="11"/>
      <c r="U42" s="11"/>
      <c r="V42" s="11"/>
      <c r="W42" s="11"/>
      <c r="X42" s="11"/>
      <c r="Y42" s="11"/>
      <c r="Z42" s="11"/>
    </row>
    <row r="43" spans="1:26">
      <c r="A43" s="5"/>
      <c r="B43" s="6"/>
      <c r="C43" s="154" t="s">
        <v>382</v>
      </c>
      <c r="D43" s="154" t="s">
        <v>383</v>
      </c>
      <c r="E43" s="154" t="s">
        <v>384</v>
      </c>
      <c r="F43" s="154" t="s">
        <v>6</v>
      </c>
      <c r="G43" s="11"/>
      <c r="H43" s="11"/>
      <c r="I43" s="11"/>
      <c r="J43" s="11"/>
      <c r="K43" s="11"/>
      <c r="L43" s="11"/>
      <c r="M43" s="11"/>
      <c r="N43" s="11"/>
      <c r="O43" s="11"/>
      <c r="P43" s="11"/>
      <c r="Q43" s="11"/>
      <c r="R43" s="11"/>
      <c r="S43" s="11"/>
      <c r="T43" s="11"/>
      <c r="U43" s="11"/>
      <c r="V43" s="11"/>
      <c r="W43" s="11"/>
      <c r="X43" s="11"/>
      <c r="Y43" s="11"/>
      <c r="Z43" s="11"/>
    </row>
    <row r="44" spans="1:26">
      <c r="A44" s="5"/>
      <c r="B44" s="6"/>
      <c r="C44" s="153" t="s">
        <v>385</v>
      </c>
      <c r="D44" s="17">
        <f>E23*E25*E26*E24*E27*(E28-E29)*D33</f>
        <v>4478.9826526755533</v>
      </c>
      <c r="E44" s="17">
        <f>F23*F25*F26*F24*F27*(F28-F29)*E33</f>
        <v>12910.028819286539</v>
      </c>
      <c r="F44" s="39" t="s">
        <v>155</v>
      </c>
      <c r="G44" s="11"/>
      <c r="H44" s="11"/>
      <c r="I44" s="11"/>
      <c r="J44" s="11"/>
      <c r="K44" s="11"/>
      <c r="L44" s="11"/>
      <c r="M44" s="11"/>
      <c r="N44" s="11"/>
      <c r="O44" s="11"/>
      <c r="P44" s="11"/>
      <c r="Q44" s="11"/>
      <c r="R44" s="11"/>
      <c r="S44" s="11"/>
      <c r="T44" s="11"/>
      <c r="U44" s="11"/>
      <c r="V44" s="11"/>
      <c r="W44" s="11"/>
      <c r="X44" s="11"/>
      <c r="Y44" s="11"/>
      <c r="Z44" s="11"/>
    </row>
    <row r="45" spans="1:26">
      <c r="A45" s="5"/>
      <c r="B45" s="6"/>
      <c r="C45" s="153" t="s">
        <v>386</v>
      </c>
      <c r="D45" s="129">
        <f>D44*1000000*('Constants &amp; Stats'!$D$9)</f>
        <v>571070288.21613312</v>
      </c>
      <c r="E45" s="129">
        <f>E44*1000000*('Constants &amp; Stats'!$D$9)</f>
        <v>1646028674.4590337</v>
      </c>
      <c r="F45" s="20" t="s">
        <v>387</v>
      </c>
      <c r="G45" s="11"/>
      <c r="H45" s="11"/>
      <c r="I45" s="11"/>
      <c r="J45" s="11"/>
      <c r="K45" s="11"/>
      <c r="L45" s="11"/>
      <c r="M45" s="11"/>
      <c r="N45" s="11"/>
      <c r="O45" s="11"/>
      <c r="P45" s="11"/>
      <c r="Q45" s="11"/>
      <c r="R45" s="11"/>
      <c r="S45" s="11"/>
      <c r="T45" s="11"/>
      <c r="U45" s="11"/>
      <c r="V45" s="11"/>
      <c r="W45" s="11"/>
      <c r="X45" s="11"/>
      <c r="Y45" s="11"/>
      <c r="Z45" s="11"/>
    </row>
    <row r="46" spans="1:26" ht="15.75">
      <c r="A46" s="5"/>
      <c r="B46" s="6"/>
      <c r="C46" s="153" t="s">
        <v>388</v>
      </c>
      <c r="D46" s="17">
        <f>D44*1000000*('Constants &amp; Stats'!$D$10)</f>
        <v>1867735.7661657056</v>
      </c>
      <c r="E46" s="17">
        <f>E44*1000000*('Constants &amp; Stats'!$D$10)</f>
        <v>5383482.0176424868</v>
      </c>
      <c r="F46" s="20" t="s">
        <v>389</v>
      </c>
      <c r="G46" s="11"/>
      <c r="H46" s="11"/>
      <c r="I46" s="11"/>
      <c r="J46" s="11"/>
      <c r="K46" s="11"/>
      <c r="L46" s="11"/>
      <c r="M46" s="11"/>
      <c r="N46" s="11"/>
      <c r="O46" s="11"/>
      <c r="P46" s="11"/>
      <c r="Q46" s="11"/>
      <c r="R46" s="11"/>
      <c r="S46" s="11"/>
      <c r="T46" s="11"/>
      <c r="U46" s="11"/>
      <c r="V46" s="11"/>
      <c r="W46" s="11"/>
      <c r="X46" s="11"/>
      <c r="Y46" s="11"/>
      <c r="Z46" s="11"/>
    </row>
    <row r="47" spans="1:26">
      <c r="A47" s="5"/>
      <c r="B47" s="6"/>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c r="A48" s="5"/>
      <c r="B48" s="6"/>
      <c r="C48" s="156" t="s">
        <v>391</v>
      </c>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5"/>
      <c r="B49" s="6"/>
      <c r="C49" s="155" t="s">
        <v>392</v>
      </c>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5"/>
      <c r="B50" s="6"/>
      <c r="C50" s="154" t="s">
        <v>382</v>
      </c>
      <c r="D50" s="154" t="s">
        <v>383</v>
      </c>
      <c r="E50" s="154" t="s">
        <v>384</v>
      </c>
      <c r="F50" s="154" t="s">
        <v>6</v>
      </c>
      <c r="G50" s="11"/>
      <c r="H50" s="11"/>
      <c r="I50" s="11"/>
      <c r="J50" s="11"/>
      <c r="K50" s="11"/>
      <c r="L50" s="11"/>
      <c r="M50" s="11"/>
      <c r="N50" s="11"/>
      <c r="O50" s="11"/>
      <c r="P50" s="11"/>
      <c r="Q50" s="11"/>
      <c r="R50" s="11"/>
      <c r="S50" s="11"/>
      <c r="T50" s="11"/>
      <c r="U50" s="11"/>
      <c r="V50" s="11"/>
      <c r="W50" s="11"/>
      <c r="X50" s="11"/>
      <c r="Y50" s="11"/>
      <c r="Z50" s="11"/>
    </row>
    <row r="51" spans="1:26">
      <c r="A51" s="5"/>
      <c r="B51" s="6"/>
      <c r="C51" s="153" t="s">
        <v>385</v>
      </c>
      <c r="D51" s="17">
        <v>2884</v>
      </c>
      <c r="E51" s="17">
        <v>18875</v>
      </c>
      <c r="F51" s="39" t="s">
        <v>155</v>
      </c>
      <c r="G51" s="11"/>
      <c r="H51" s="11"/>
      <c r="I51" s="11"/>
      <c r="J51" s="11"/>
      <c r="K51" s="11"/>
      <c r="L51" s="11"/>
      <c r="M51" s="11"/>
      <c r="N51" s="11"/>
      <c r="O51" s="11"/>
      <c r="P51" s="11"/>
      <c r="Q51" s="11"/>
      <c r="R51" s="11"/>
      <c r="S51" s="11"/>
      <c r="T51" s="11"/>
      <c r="U51" s="11"/>
      <c r="V51" s="11"/>
      <c r="W51" s="11"/>
      <c r="X51" s="11"/>
      <c r="Y51" s="11"/>
      <c r="Z51" s="11"/>
    </row>
    <row r="52" spans="1:26">
      <c r="A52" s="5"/>
      <c r="B52" s="6"/>
      <c r="C52" s="153" t="s">
        <v>386</v>
      </c>
      <c r="D52" s="129">
        <v>389000000</v>
      </c>
      <c r="E52" s="129">
        <v>2548000000</v>
      </c>
      <c r="F52" s="20" t="s">
        <v>387</v>
      </c>
      <c r="G52" s="11"/>
      <c r="H52" s="11"/>
      <c r="I52" s="11"/>
      <c r="J52" s="11"/>
      <c r="K52" s="11"/>
      <c r="L52" s="11"/>
      <c r="M52" s="11"/>
      <c r="N52" s="11"/>
      <c r="O52" s="11"/>
      <c r="P52" s="11"/>
      <c r="Q52" s="11"/>
      <c r="R52" s="11"/>
      <c r="S52" s="11"/>
      <c r="T52" s="11"/>
      <c r="U52" s="11"/>
      <c r="V52" s="11"/>
      <c r="W52" s="11"/>
      <c r="X52" s="11"/>
      <c r="Y52" s="11"/>
      <c r="Z52" s="11"/>
    </row>
    <row r="53" spans="1:26" ht="15.75">
      <c r="A53" s="5"/>
      <c r="B53" s="6"/>
      <c r="C53" s="153" t="s">
        <v>388</v>
      </c>
      <c r="D53" s="17">
        <v>2000000</v>
      </c>
      <c r="E53" s="17">
        <v>13400000</v>
      </c>
      <c r="F53" s="20" t="s">
        <v>389</v>
      </c>
      <c r="G53" s="11"/>
      <c r="H53" s="11"/>
      <c r="I53" s="11"/>
      <c r="J53" s="11"/>
      <c r="K53" s="11"/>
      <c r="L53" s="11"/>
      <c r="M53" s="11"/>
      <c r="N53" s="11"/>
      <c r="O53" s="11"/>
      <c r="P53" s="11"/>
      <c r="Q53" s="11"/>
      <c r="R53" s="11"/>
      <c r="S53" s="11"/>
      <c r="T53" s="11"/>
      <c r="U53" s="11"/>
      <c r="V53" s="11"/>
      <c r="W53" s="11"/>
      <c r="X53" s="11"/>
      <c r="Y53" s="11"/>
      <c r="Z53" s="11"/>
    </row>
    <row r="54" spans="1:26">
      <c r="A54" s="5"/>
      <c r="B54" s="6"/>
      <c r="C54" s="218" t="s">
        <v>393</v>
      </c>
      <c r="D54" s="11"/>
      <c r="E54" s="11"/>
      <c r="G54" s="11"/>
      <c r="H54" s="11"/>
      <c r="I54" s="11"/>
      <c r="J54" s="11"/>
      <c r="K54" s="11"/>
      <c r="L54" s="11"/>
      <c r="M54" s="11"/>
      <c r="N54" s="11"/>
      <c r="O54" s="11"/>
      <c r="P54" s="11"/>
      <c r="Q54" s="11"/>
      <c r="R54" s="11"/>
      <c r="S54" s="11"/>
      <c r="T54" s="11"/>
      <c r="U54" s="11"/>
      <c r="V54" s="11"/>
      <c r="W54" s="11"/>
      <c r="X54" s="11"/>
      <c r="Y54" s="11"/>
      <c r="Z54" s="11"/>
    </row>
    <row r="55" spans="1:26">
      <c r="A55" s="5"/>
      <c r="B55" s="6"/>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c r="A56" s="5"/>
      <c r="B56" s="6"/>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6.5">
      <c r="A57" s="5"/>
      <c r="B57" s="6"/>
      <c r="C57" s="26" t="s">
        <v>394</v>
      </c>
      <c r="D57" s="5"/>
      <c r="E57" s="5"/>
      <c r="F57" s="5"/>
      <c r="G57" s="5"/>
      <c r="H57" s="5"/>
      <c r="I57" s="5"/>
      <c r="J57" s="5"/>
      <c r="K57" s="5"/>
      <c r="L57" s="5"/>
      <c r="M57" s="5"/>
      <c r="N57" s="5"/>
      <c r="O57" s="5"/>
      <c r="P57" s="5"/>
      <c r="Q57" s="5"/>
      <c r="R57" s="5"/>
      <c r="S57" s="5"/>
      <c r="T57" s="5"/>
      <c r="U57" s="5"/>
      <c r="V57" s="5"/>
      <c r="W57" s="5"/>
      <c r="X57" s="5"/>
      <c r="Y57" s="5"/>
      <c r="Z57" s="5"/>
    </row>
    <row r="58" spans="1:26">
      <c r="A58" s="5"/>
      <c r="B58" s="6"/>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50.45" customHeight="1">
      <c r="A59" s="5"/>
      <c r="B59" s="6"/>
      <c r="C59" s="284" t="s">
        <v>554</v>
      </c>
      <c r="D59" s="284"/>
      <c r="E59" s="284"/>
      <c r="F59" s="284"/>
      <c r="G59" s="284"/>
      <c r="H59" s="284"/>
      <c r="I59" s="284"/>
      <c r="J59" s="284"/>
      <c r="K59" s="11"/>
      <c r="L59" s="11"/>
      <c r="M59" s="11"/>
      <c r="N59" s="11"/>
      <c r="O59" s="11"/>
      <c r="P59" s="11"/>
      <c r="Q59" s="11"/>
      <c r="R59" s="11"/>
      <c r="S59" s="11"/>
      <c r="T59" s="11"/>
      <c r="U59" s="11"/>
      <c r="V59" s="11"/>
      <c r="W59" s="11"/>
      <c r="X59" s="11"/>
      <c r="Y59" s="11"/>
      <c r="Z59" s="11"/>
    </row>
    <row r="60" spans="1:26">
      <c r="A60" s="5"/>
      <c r="B60" s="6"/>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5"/>
      <c r="B61" s="6"/>
      <c r="C61" s="155" t="s">
        <v>392</v>
      </c>
      <c r="D61" s="11"/>
      <c r="E61" s="11"/>
      <c r="F61" s="11"/>
      <c r="G61" s="11"/>
      <c r="H61" s="11"/>
      <c r="I61" s="11"/>
      <c r="J61" s="11"/>
      <c r="K61" s="11"/>
      <c r="L61" s="11"/>
      <c r="M61" s="11"/>
      <c r="N61" s="11"/>
      <c r="O61" s="11"/>
      <c r="P61" s="11"/>
      <c r="Q61" s="11"/>
      <c r="R61" s="11"/>
      <c r="S61" s="11"/>
      <c r="T61" s="11"/>
      <c r="U61" s="11"/>
      <c r="V61" s="11"/>
      <c r="W61" s="11"/>
      <c r="X61" s="11"/>
      <c r="Y61" s="11"/>
      <c r="Z61" s="11"/>
    </row>
    <row r="62" spans="1:26">
      <c r="A62" s="5"/>
      <c r="B62" s="6"/>
      <c r="C62" s="154" t="s">
        <v>382</v>
      </c>
      <c r="D62" s="154" t="s">
        <v>383</v>
      </c>
      <c r="E62" s="154" t="s">
        <v>384</v>
      </c>
      <c r="F62" s="154" t="s">
        <v>6</v>
      </c>
      <c r="G62" s="11"/>
      <c r="H62" s="11"/>
      <c r="I62" s="11"/>
      <c r="J62" s="11"/>
      <c r="K62" s="11"/>
      <c r="L62" s="11"/>
      <c r="M62" s="11"/>
      <c r="N62" s="11"/>
      <c r="O62" s="11"/>
      <c r="P62" s="11"/>
      <c r="Q62" s="11"/>
      <c r="R62" s="11"/>
      <c r="S62" s="11"/>
      <c r="T62" s="11"/>
      <c r="U62" s="11"/>
      <c r="V62" s="11"/>
      <c r="W62" s="11"/>
      <c r="X62" s="11"/>
      <c r="Y62" s="11"/>
      <c r="Z62" s="11"/>
    </row>
    <row r="63" spans="1:26">
      <c r="A63" s="5"/>
      <c r="B63" s="6"/>
      <c r="C63" s="153" t="s">
        <v>385</v>
      </c>
      <c r="D63" s="17">
        <f>E23*E24*E25*E27*(E28-E29)*(1-0.88)</f>
        <v>1080.1332277879108</v>
      </c>
      <c r="E63" s="17">
        <f>F23*F24*F25*F27*(F28-F29)*(1-0.88)</f>
        <v>2712.0811810542232</v>
      </c>
      <c r="F63" s="39" t="s">
        <v>155</v>
      </c>
      <c r="G63" s="11"/>
      <c r="H63" s="11"/>
      <c r="I63" s="11"/>
      <c r="J63" s="11"/>
      <c r="K63" s="11"/>
      <c r="L63" s="11"/>
      <c r="M63" s="11"/>
      <c r="N63" s="11"/>
      <c r="O63" s="11"/>
      <c r="P63" s="11"/>
      <c r="Q63" s="11"/>
      <c r="R63" s="11"/>
      <c r="S63" s="11"/>
      <c r="T63" s="11"/>
      <c r="U63" s="11"/>
      <c r="V63" s="11"/>
      <c r="W63" s="11"/>
      <c r="X63" s="11"/>
      <c r="Y63" s="11"/>
      <c r="Z63" s="11"/>
    </row>
    <row r="64" spans="1:26">
      <c r="A64" s="5"/>
      <c r="B64" s="6"/>
      <c r="C64" s="153" t="s">
        <v>386</v>
      </c>
      <c r="D64" s="129">
        <f>D63*1000000*('Constants &amp; Stats'!$D$9)</f>
        <v>137716986.54295862</v>
      </c>
      <c r="E64" s="129">
        <f>E63*1000000*('Constants &amp; Stats'!$D$9)</f>
        <v>345790350.58441347</v>
      </c>
      <c r="F64" s="20" t="s">
        <v>387</v>
      </c>
      <c r="G64" s="11"/>
      <c r="H64" s="11"/>
      <c r="I64" s="11"/>
      <c r="J64" s="11"/>
      <c r="K64" s="11"/>
      <c r="L64" s="11"/>
      <c r="M64" s="11"/>
      <c r="N64" s="11"/>
      <c r="O64" s="11"/>
      <c r="P64" s="11"/>
      <c r="Q64" s="11"/>
      <c r="R64" s="11"/>
      <c r="S64" s="11"/>
      <c r="T64" s="11"/>
      <c r="U64" s="11"/>
      <c r="V64" s="11"/>
      <c r="W64" s="11"/>
      <c r="X64" s="11"/>
      <c r="Y64" s="11"/>
      <c r="Z64" s="11"/>
    </row>
    <row r="65" spans="1:26" ht="15.75">
      <c r="A65" s="5"/>
      <c r="B65" s="6"/>
      <c r="C65" s="153" t="s">
        <v>388</v>
      </c>
      <c r="D65" s="17">
        <f>D63*1000000*('Constants &amp; Stats'!$D$10)</f>
        <v>450415.55598755874</v>
      </c>
      <c r="E65" s="17">
        <f>E63*1000000*('Constants &amp; Stats'!$D$10)</f>
        <v>1130937.852499611</v>
      </c>
      <c r="F65" s="20" t="s">
        <v>389</v>
      </c>
      <c r="G65" s="11"/>
      <c r="H65" s="11"/>
      <c r="I65" s="11"/>
      <c r="J65" s="11"/>
      <c r="K65" s="11"/>
      <c r="L65" s="11"/>
      <c r="M65" s="11"/>
      <c r="N65" s="11"/>
      <c r="O65" s="11"/>
      <c r="P65" s="11"/>
      <c r="Q65" s="11"/>
      <c r="R65" s="11"/>
      <c r="S65" s="11"/>
      <c r="T65" s="11"/>
      <c r="U65" s="11"/>
      <c r="V65" s="11"/>
      <c r="W65" s="11"/>
      <c r="X65" s="11"/>
      <c r="Y65" s="11"/>
      <c r="Z65" s="11"/>
    </row>
    <row r="66" spans="1:26">
      <c r="A66" s="5"/>
      <c r="B66" s="6"/>
      <c r="C66" s="218" t="s">
        <v>393</v>
      </c>
      <c r="D66" s="11"/>
      <c r="E66" s="11"/>
      <c r="G66" s="11"/>
      <c r="H66" s="11"/>
      <c r="I66" s="11"/>
      <c r="J66" s="11"/>
      <c r="K66" s="11"/>
      <c r="L66" s="11"/>
      <c r="M66" s="11"/>
      <c r="N66" s="11"/>
      <c r="O66" s="11"/>
      <c r="P66" s="11"/>
      <c r="Q66" s="11"/>
      <c r="R66" s="11"/>
      <c r="S66" s="11"/>
      <c r="T66" s="11"/>
      <c r="U66" s="11"/>
      <c r="V66" s="11"/>
      <c r="W66" s="11"/>
      <c r="X66" s="11"/>
      <c r="Y66" s="11"/>
      <c r="Z66" s="11"/>
    </row>
    <row r="67" spans="1:26">
      <c r="A67" s="5"/>
      <c r="B67" s="6"/>
      <c r="C67" s="218"/>
      <c r="D67" s="11"/>
      <c r="E67" s="11"/>
      <c r="G67" s="11"/>
      <c r="H67" s="11"/>
      <c r="I67" s="11"/>
      <c r="J67" s="11"/>
      <c r="K67" s="11"/>
      <c r="L67" s="11"/>
      <c r="M67" s="11"/>
      <c r="N67" s="11"/>
      <c r="O67" s="11"/>
      <c r="P67" s="11"/>
      <c r="Q67" s="11"/>
      <c r="R67" s="11"/>
      <c r="S67" s="11"/>
      <c r="T67" s="11"/>
      <c r="U67" s="11"/>
      <c r="V67" s="11"/>
      <c r="W67" s="11"/>
      <c r="X67" s="11"/>
      <c r="Y67" s="11"/>
      <c r="Z67" s="11"/>
    </row>
    <row r="68" spans="1:26" ht="16.5">
      <c r="A68" s="5"/>
      <c r="B68" s="6"/>
      <c r="C68" s="26" t="s">
        <v>395</v>
      </c>
      <c r="D68" s="5"/>
      <c r="E68" s="5"/>
      <c r="F68" s="5"/>
      <c r="G68" s="5"/>
      <c r="H68" s="5"/>
      <c r="I68" s="5"/>
      <c r="J68" s="5"/>
      <c r="K68" s="5"/>
      <c r="L68" s="5"/>
      <c r="M68" s="5"/>
      <c r="N68" s="5"/>
      <c r="O68" s="5"/>
      <c r="P68" s="5"/>
      <c r="Q68" s="5"/>
      <c r="R68" s="5"/>
      <c r="S68" s="5"/>
      <c r="T68" s="5"/>
      <c r="U68" s="5"/>
      <c r="V68" s="5"/>
      <c r="W68" s="5"/>
      <c r="X68" s="5"/>
      <c r="Y68" s="5"/>
      <c r="Z68" s="5"/>
    </row>
    <row r="69" spans="1:26">
      <c r="A69" s="5"/>
      <c r="B69" s="6"/>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c r="A70" s="5"/>
      <c r="B70" s="6"/>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c r="A71" s="5"/>
      <c r="B71" s="6"/>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c r="A72" s="5"/>
      <c r="B72" s="6"/>
      <c r="C72" s="11" t="s">
        <v>396</v>
      </c>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5"/>
      <c r="B73" s="6"/>
      <c r="C73" s="25" t="s">
        <v>397</v>
      </c>
      <c r="D73" s="22" t="s">
        <v>398</v>
      </c>
      <c r="E73" s="11"/>
      <c r="F73" s="11"/>
      <c r="G73" s="11"/>
      <c r="H73" s="11"/>
      <c r="I73" s="11"/>
      <c r="J73" s="11"/>
      <c r="K73" s="11"/>
      <c r="L73" s="11"/>
      <c r="M73" s="11"/>
      <c r="N73" s="11"/>
      <c r="O73" s="11"/>
      <c r="P73" s="11"/>
      <c r="Q73" s="11"/>
      <c r="R73" s="11"/>
      <c r="S73" s="11"/>
      <c r="T73" s="11"/>
      <c r="U73" s="11"/>
      <c r="V73" s="11"/>
      <c r="W73" s="11"/>
      <c r="X73" s="11"/>
      <c r="Y73" s="11"/>
      <c r="Z73" s="11"/>
    </row>
    <row r="74" spans="1:26">
      <c r="A74" s="5"/>
      <c r="B74" s="6"/>
      <c r="C74" s="23" t="s">
        <v>399</v>
      </c>
      <c r="D74" s="22" t="s">
        <v>400</v>
      </c>
      <c r="E74" s="11"/>
      <c r="F74" s="11"/>
      <c r="G74" s="11"/>
      <c r="H74" s="11"/>
      <c r="I74" s="11"/>
      <c r="J74" s="11"/>
      <c r="K74" s="11"/>
      <c r="L74" s="11"/>
      <c r="M74" s="11"/>
      <c r="N74" s="11"/>
      <c r="O74" s="11"/>
      <c r="P74" s="11"/>
      <c r="Q74" s="11"/>
      <c r="R74" s="11"/>
      <c r="S74" s="11"/>
      <c r="T74" s="11"/>
      <c r="U74" s="11"/>
      <c r="V74" s="11"/>
      <c r="W74" s="11"/>
      <c r="X74" s="11"/>
      <c r="Y74" s="11"/>
      <c r="Z74" s="11"/>
    </row>
    <row r="75" spans="1:26">
      <c r="A75" s="5"/>
      <c r="B75" s="6"/>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c r="A76" s="5"/>
      <c r="B76" s="6"/>
      <c r="C76" s="326" t="s">
        <v>401</v>
      </c>
      <c r="D76" s="326"/>
      <c r="E76" s="326"/>
      <c r="F76" s="326"/>
      <c r="G76" s="326"/>
      <c r="H76" s="326"/>
      <c r="I76" s="326"/>
      <c r="J76" s="326"/>
      <c r="K76" s="6"/>
      <c r="L76" s="6"/>
      <c r="M76" s="6"/>
      <c r="N76" s="6"/>
      <c r="O76" s="11"/>
      <c r="P76" s="11"/>
      <c r="Q76" s="11"/>
      <c r="R76" s="11"/>
      <c r="S76" s="11"/>
      <c r="T76" s="11"/>
      <c r="U76" s="11"/>
      <c r="V76" s="11"/>
      <c r="W76" s="11"/>
      <c r="X76" s="11"/>
      <c r="Y76" s="11"/>
      <c r="Z76" s="11"/>
    </row>
    <row r="77" spans="1:26">
      <c r="A77" s="5"/>
      <c r="B77" s="6"/>
      <c r="C77" s="183"/>
      <c r="D77" s="183"/>
      <c r="E77" s="183"/>
      <c r="F77" s="183"/>
      <c r="G77" s="183"/>
      <c r="H77" s="183"/>
      <c r="I77" s="183"/>
      <c r="J77" s="183"/>
      <c r="K77" s="6"/>
      <c r="L77" s="6"/>
      <c r="M77" s="6"/>
      <c r="N77" s="6"/>
      <c r="O77" s="11"/>
      <c r="P77" s="11"/>
      <c r="Q77" s="11"/>
      <c r="R77" s="11"/>
      <c r="S77" s="11"/>
      <c r="T77" s="11"/>
      <c r="U77" s="11"/>
      <c r="V77" s="11"/>
      <c r="W77" s="11"/>
      <c r="X77" s="11"/>
      <c r="Y77" s="11"/>
      <c r="Z77" s="11"/>
    </row>
    <row r="78" spans="1:26">
      <c r="A78" s="5"/>
      <c r="B78" s="6"/>
      <c r="C78" s="328" t="s">
        <v>370</v>
      </c>
      <c r="D78" s="329"/>
      <c r="E78" s="154" t="s">
        <v>154</v>
      </c>
      <c r="F78" s="154" t="s">
        <v>371</v>
      </c>
      <c r="G78" s="11"/>
      <c r="H78" s="11"/>
      <c r="I78" s="11"/>
      <c r="J78" s="11"/>
      <c r="K78" s="11"/>
      <c r="L78" s="11"/>
      <c r="M78" s="11"/>
      <c r="N78" s="11"/>
      <c r="O78" s="11"/>
      <c r="P78" s="11"/>
      <c r="Q78" s="11"/>
      <c r="R78" s="11"/>
      <c r="S78" s="11"/>
      <c r="T78" s="11"/>
      <c r="U78" s="11"/>
      <c r="V78" s="11"/>
      <c r="W78" s="11"/>
      <c r="X78" s="11"/>
      <c r="Y78" s="11"/>
      <c r="Z78" s="11"/>
    </row>
    <row r="79" spans="1:26" ht="15.95" customHeight="1">
      <c r="A79" s="5"/>
      <c r="B79" s="6"/>
      <c r="C79" s="327" t="s">
        <v>372</v>
      </c>
      <c r="D79" s="327"/>
      <c r="E79" s="19">
        <f>E23-D38-D44</f>
        <v>42906.098951891123</v>
      </c>
      <c r="F79" s="19">
        <f>F23-E38-E44</f>
        <v>165854.46696947567</v>
      </c>
      <c r="G79" s="11"/>
      <c r="H79" s="11"/>
      <c r="I79" s="11"/>
      <c r="J79" s="11"/>
      <c r="K79" s="11"/>
      <c r="L79" s="11"/>
      <c r="M79" s="11"/>
      <c r="N79" s="11"/>
      <c r="O79" s="11"/>
      <c r="P79" s="11"/>
      <c r="Q79" s="11"/>
      <c r="R79" s="11"/>
      <c r="S79" s="11"/>
      <c r="T79" s="11"/>
      <c r="U79" s="11"/>
      <c r="V79" s="11"/>
      <c r="W79" s="11"/>
      <c r="X79" s="11"/>
      <c r="Y79" s="11"/>
      <c r="Z79" s="11"/>
    </row>
    <row r="80" spans="1:26">
      <c r="A80" s="5"/>
      <c r="B80" s="6"/>
      <c r="C80" s="327" t="s">
        <v>402</v>
      </c>
      <c r="D80" s="327"/>
      <c r="E80" s="18">
        <f>'Research - Pumps'!D76</f>
        <v>0.04</v>
      </c>
      <c r="F80" s="18">
        <f>'Research - Fans'!D54</f>
        <v>0.04</v>
      </c>
      <c r="G80" s="11"/>
      <c r="H80" s="11"/>
      <c r="I80" s="11"/>
      <c r="J80" s="11"/>
      <c r="K80" s="11"/>
      <c r="L80" s="11"/>
      <c r="M80" s="11"/>
      <c r="N80" s="11"/>
      <c r="O80" s="11"/>
      <c r="P80" s="11"/>
      <c r="Q80" s="11"/>
      <c r="R80" s="11"/>
      <c r="S80" s="11"/>
      <c r="T80" s="11"/>
      <c r="U80" s="11"/>
      <c r="V80" s="11"/>
      <c r="W80" s="11"/>
      <c r="X80" s="11"/>
      <c r="Y80" s="11"/>
      <c r="Z80" s="11"/>
    </row>
    <row r="81" spans="1:26">
      <c r="A81" s="5"/>
      <c r="B81" s="6"/>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c r="A82" s="5"/>
      <c r="B82" s="6"/>
      <c r="C82" s="154" t="s">
        <v>382</v>
      </c>
      <c r="D82" s="154" t="s">
        <v>383</v>
      </c>
      <c r="E82" s="154" t="s">
        <v>384</v>
      </c>
      <c r="F82" s="154" t="s">
        <v>6</v>
      </c>
      <c r="G82" s="11"/>
      <c r="H82" s="11"/>
      <c r="I82" s="11"/>
      <c r="J82" s="11"/>
      <c r="K82" s="11"/>
      <c r="L82" s="11"/>
      <c r="M82" s="11"/>
      <c r="N82" s="11"/>
      <c r="O82" s="11"/>
      <c r="P82" s="11"/>
      <c r="Q82" s="11"/>
      <c r="R82" s="11"/>
      <c r="S82" s="11"/>
      <c r="T82" s="11"/>
      <c r="U82" s="11"/>
      <c r="V82" s="11"/>
      <c r="W82" s="11"/>
      <c r="X82" s="11"/>
      <c r="Y82" s="11"/>
      <c r="Z82" s="11"/>
    </row>
    <row r="83" spans="1:26">
      <c r="A83" s="5"/>
      <c r="B83" s="6"/>
      <c r="C83" s="153" t="s">
        <v>385</v>
      </c>
      <c r="D83" s="17">
        <f>E79*E80</f>
        <v>1716.243958075645</v>
      </c>
      <c r="E83" s="17">
        <f>F79*F80</f>
        <v>6634.178678779027</v>
      </c>
      <c r="F83" s="21" t="s">
        <v>155</v>
      </c>
      <c r="G83" s="11"/>
      <c r="H83" s="11"/>
      <c r="I83" s="11"/>
      <c r="J83" s="11"/>
      <c r="K83" s="11"/>
      <c r="L83" s="11"/>
      <c r="M83" s="11"/>
      <c r="N83" s="11"/>
      <c r="O83" s="11"/>
      <c r="P83" s="11"/>
      <c r="Q83" s="11"/>
      <c r="R83" s="11"/>
      <c r="S83" s="11"/>
      <c r="T83" s="11"/>
      <c r="U83" s="11"/>
      <c r="V83" s="11"/>
      <c r="W83" s="11"/>
      <c r="X83" s="11"/>
      <c r="Y83" s="11"/>
      <c r="Z83" s="11"/>
    </row>
    <row r="84" spans="1:26">
      <c r="A84" s="5"/>
      <c r="B84" s="6"/>
      <c r="C84" s="153" t="s">
        <v>386</v>
      </c>
      <c r="D84" s="129">
        <f>D83*1000000*('Constants &amp; Stats'!$D$9)</f>
        <v>218821104.65464473</v>
      </c>
      <c r="E84" s="129">
        <f>E83*1000000*('Constants &amp; Stats'!$D$9)</f>
        <v>845857781.54432595</v>
      </c>
      <c r="F84" s="20" t="s">
        <v>387</v>
      </c>
      <c r="G84" s="11"/>
      <c r="H84" s="11"/>
      <c r="I84" s="11"/>
      <c r="J84" s="11"/>
      <c r="K84" s="11"/>
      <c r="L84" s="11"/>
      <c r="M84" s="11"/>
      <c r="N84" s="11"/>
      <c r="O84" s="11"/>
      <c r="P84" s="11"/>
      <c r="Q84" s="11"/>
      <c r="R84" s="11"/>
      <c r="S84" s="11"/>
      <c r="T84" s="11"/>
      <c r="U84" s="11"/>
      <c r="V84" s="11"/>
      <c r="W84" s="11"/>
      <c r="X84" s="11"/>
      <c r="Y84" s="11"/>
      <c r="Z84" s="11"/>
    </row>
    <row r="85" spans="1:26" ht="15.75">
      <c r="A85" s="5"/>
      <c r="B85" s="6"/>
      <c r="C85" s="153" t="s">
        <v>388</v>
      </c>
      <c r="D85" s="17">
        <f>D83*1000000*('Constants &amp; Stats'!$D$10)</f>
        <v>715673.73051754397</v>
      </c>
      <c r="E85" s="17">
        <f>E83*1000000*('Constants &amp; Stats'!$D$10)</f>
        <v>2766452.509050854</v>
      </c>
      <c r="F85" s="20" t="s">
        <v>389</v>
      </c>
      <c r="G85" s="11"/>
      <c r="H85" s="11"/>
      <c r="I85" s="11"/>
      <c r="J85" s="11"/>
      <c r="K85" s="11"/>
      <c r="L85" s="11"/>
      <c r="M85" s="11"/>
      <c r="N85" s="11"/>
      <c r="O85" s="11"/>
      <c r="P85" s="11"/>
      <c r="Q85" s="11"/>
      <c r="R85" s="11"/>
      <c r="S85" s="11"/>
      <c r="T85" s="11"/>
      <c r="U85" s="11"/>
      <c r="V85" s="11"/>
      <c r="W85" s="11"/>
      <c r="X85" s="11"/>
      <c r="Y85" s="11"/>
      <c r="Z85" s="11"/>
    </row>
    <row r="86" spans="1:26">
      <c r="A86" s="5"/>
      <c r="B86" s="6"/>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c r="A87" s="5"/>
      <c r="B87" s="6"/>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c r="A88" s="5"/>
      <c r="B88" s="6"/>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c r="A89" s="5"/>
      <c r="B89" s="6"/>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c r="A90" s="5"/>
      <c r="B90" s="6"/>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c r="A91" s="5"/>
      <c r="B91" s="6"/>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c r="A92" s="5"/>
      <c r="B92" s="6"/>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c r="A93" s="5"/>
      <c r="B93" s="6"/>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c r="A94" s="5"/>
      <c r="B94" s="6"/>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c r="A95" s="5"/>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c r="A96" s="5"/>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c r="A97" s="5"/>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c r="A98" s="5"/>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c r="A99" s="5"/>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c r="A100" s="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c r="A101" s="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c r="A102" s="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c r="A103" s="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c r="A104" s="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c r="A105" s="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c r="A106" s="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c r="A107" s="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c r="A108" s="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c r="A109" s="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c r="A110" s="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c r="A111" s="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c r="A112" s="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c r="A113" s="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c r="A115" s="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c r="A117" s="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c r="A119" s="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c r="A121" s="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c r="A123" s="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c r="A125" s="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c r="A126" s="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c r="A127" s="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c r="A128" s="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c r="A130" s="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c r="A131" s="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c r="A132" s="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c r="A133" s="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c r="A134" s="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c r="A135" s="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c r="A136" s="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sheetData>
  <mergeCells count="16">
    <mergeCell ref="C3:J3"/>
    <mergeCell ref="C28:D28"/>
    <mergeCell ref="C29:D29"/>
    <mergeCell ref="C20:J20"/>
    <mergeCell ref="C80:D80"/>
    <mergeCell ref="C22:D22"/>
    <mergeCell ref="C7:J7"/>
    <mergeCell ref="C23:D23"/>
    <mergeCell ref="C24:D24"/>
    <mergeCell ref="C25:D25"/>
    <mergeCell ref="C27:D27"/>
    <mergeCell ref="C78:D78"/>
    <mergeCell ref="C79:D79"/>
    <mergeCell ref="C76:J76"/>
    <mergeCell ref="C59:J59"/>
    <mergeCell ref="C26:D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FD91-7D32-43B1-A0E1-127FA573B1CB}">
  <sheetPr codeName="Sheet8"/>
  <dimension ref="A2:Y126"/>
  <sheetViews>
    <sheetView topLeftCell="B1" zoomScaleNormal="100" workbookViewId="0">
      <selection activeCell="C42" sqref="C42"/>
    </sheetView>
  </sheetViews>
  <sheetFormatPr defaultColWidth="8.5703125" defaultRowHeight="15"/>
  <cols>
    <col min="1" max="1" width="2.5703125" style="127" customWidth="1"/>
    <col min="2" max="2" width="4.5703125" style="1" customWidth="1"/>
    <col min="3" max="3" width="73.5703125" style="1" customWidth="1"/>
    <col min="4" max="18" width="20" style="1" customWidth="1"/>
    <col min="19" max="16384" width="8.5703125" style="1"/>
  </cols>
  <sheetData>
    <row r="2" spans="1:25" ht="20.25">
      <c r="C2" s="234" t="s">
        <v>403</v>
      </c>
    </row>
    <row r="3" spans="1:25" ht="32.25" customHeight="1">
      <c r="C3" s="271" t="s">
        <v>404</v>
      </c>
      <c r="D3" s="271"/>
      <c r="E3" s="271"/>
      <c r="F3" s="271"/>
      <c r="G3" s="271"/>
      <c r="H3" s="271"/>
      <c r="I3" s="3"/>
    </row>
    <row r="4" spans="1:25">
      <c r="C4" s="1">
        <f>1/0.23</f>
        <v>4.3478260869565215</v>
      </c>
    </row>
    <row r="5" spans="1:25" s="126" customFormat="1">
      <c r="A5" s="5"/>
      <c r="B5" s="6"/>
      <c r="C5" s="333" t="s">
        <v>405</v>
      </c>
      <c r="D5" s="333"/>
      <c r="E5" s="333"/>
      <c r="F5" s="333"/>
      <c r="G5" s="333"/>
      <c r="H5" s="333"/>
      <c r="I5" s="1"/>
      <c r="J5" s="6"/>
      <c r="K5" s="6"/>
      <c r="L5" s="6"/>
      <c r="M5" s="6"/>
      <c r="N5" s="6"/>
      <c r="O5" s="6"/>
      <c r="P5" s="6"/>
      <c r="Q5" s="6"/>
      <c r="R5" s="6"/>
      <c r="S5" s="6"/>
      <c r="T5" s="6"/>
      <c r="U5" s="6"/>
      <c r="V5" s="6"/>
      <c r="W5" s="6"/>
      <c r="X5" s="6"/>
      <c r="Y5" s="6"/>
    </row>
    <row r="6" spans="1:25" s="126" customFormat="1">
      <c r="A6" s="5"/>
      <c r="B6" s="6"/>
      <c r="C6" s="6"/>
      <c r="D6" s="6"/>
      <c r="E6" s="6"/>
      <c r="F6" s="6"/>
      <c r="G6" s="6"/>
      <c r="H6" s="47"/>
      <c r="I6" s="47"/>
      <c r="J6" s="47"/>
      <c r="K6" s="47"/>
      <c r="L6" s="47"/>
      <c r="M6" s="47"/>
      <c r="N6" s="47"/>
      <c r="O6" s="47"/>
      <c r="P6" s="47"/>
      <c r="Q6" s="47"/>
      <c r="R6" s="47"/>
      <c r="S6" s="47"/>
      <c r="T6" s="47"/>
      <c r="U6" s="47"/>
      <c r="V6" s="47"/>
      <c r="W6" s="47"/>
      <c r="X6" s="47"/>
      <c r="Y6" s="47"/>
    </row>
    <row r="7" spans="1:25" s="126" customFormat="1">
      <c r="A7" s="5"/>
      <c r="B7" s="6"/>
      <c r="C7" s="6"/>
      <c r="D7" s="6"/>
      <c r="E7" s="6"/>
      <c r="F7" s="6"/>
      <c r="G7" s="6"/>
      <c r="H7" s="47"/>
      <c r="I7" s="47"/>
      <c r="J7" s="47"/>
      <c r="K7" s="47"/>
      <c r="L7" s="47"/>
      <c r="M7" s="47"/>
      <c r="N7" s="47"/>
      <c r="O7" s="47"/>
      <c r="P7" s="47"/>
      <c r="Q7" s="47"/>
      <c r="R7" s="47"/>
      <c r="S7" s="47"/>
      <c r="T7" s="47"/>
      <c r="U7" s="47"/>
      <c r="V7" s="47"/>
      <c r="W7" s="47"/>
      <c r="X7" s="47"/>
      <c r="Y7" s="47"/>
    </row>
    <row r="8" spans="1:25" s="126" customFormat="1">
      <c r="A8" s="5"/>
      <c r="B8" s="6"/>
      <c r="C8" s="46" t="s">
        <v>406</v>
      </c>
      <c r="D8" s="46" t="s">
        <v>5</v>
      </c>
      <c r="E8" s="46" t="s">
        <v>6</v>
      </c>
      <c r="F8" s="45"/>
      <c r="G8" s="6"/>
      <c r="H8" s="6"/>
      <c r="I8" s="6"/>
      <c r="J8" s="6"/>
      <c r="K8" s="6"/>
      <c r="L8" s="6"/>
      <c r="M8" s="6"/>
      <c r="N8" s="6"/>
      <c r="O8" s="6"/>
      <c r="P8" s="6"/>
      <c r="Q8" s="6"/>
      <c r="R8" s="6"/>
      <c r="S8" s="6"/>
      <c r="T8" s="6"/>
      <c r="U8" s="6"/>
      <c r="V8" s="6"/>
      <c r="W8" s="6"/>
      <c r="X8" s="6"/>
      <c r="Y8" s="6"/>
    </row>
    <row r="9" spans="1:25" s="126" customFormat="1">
      <c r="A9" s="5"/>
      <c r="B9" s="6"/>
      <c r="C9" s="12" t="s">
        <v>407</v>
      </c>
      <c r="D9" s="235">
        <v>0.1275</v>
      </c>
      <c r="E9" s="236" t="s">
        <v>408</v>
      </c>
      <c r="F9" s="10" t="s">
        <v>409</v>
      </c>
      <c r="G9" s="6"/>
      <c r="H9" s="6"/>
      <c r="I9" s="6"/>
      <c r="J9" s="6"/>
      <c r="K9" s="6"/>
      <c r="L9" s="6"/>
      <c r="M9" s="6"/>
      <c r="N9" s="6"/>
      <c r="O9" s="6"/>
      <c r="P9" s="6"/>
      <c r="Q9" s="6"/>
      <c r="R9" s="6"/>
      <c r="S9" s="6"/>
      <c r="T9" s="6"/>
      <c r="U9" s="6"/>
      <c r="V9" s="6"/>
      <c r="W9" s="6"/>
      <c r="X9" s="6"/>
      <c r="Y9" s="6"/>
    </row>
    <row r="10" spans="1:25" s="126" customFormat="1">
      <c r="A10" s="5"/>
      <c r="B10" s="6"/>
      <c r="C10" s="236" t="s">
        <v>410</v>
      </c>
      <c r="D10" s="236">
        <v>4.17E-4</v>
      </c>
      <c r="E10" s="236" t="s">
        <v>411</v>
      </c>
      <c r="F10" s="34" t="s">
        <v>412</v>
      </c>
      <c r="G10" s="6"/>
      <c r="H10" s="6"/>
      <c r="I10" s="6"/>
      <c r="J10" s="6"/>
      <c r="K10" s="6"/>
      <c r="L10" s="6"/>
      <c r="M10" s="6"/>
      <c r="N10" s="6"/>
      <c r="O10" s="6"/>
      <c r="P10" s="6"/>
      <c r="Q10" s="6"/>
      <c r="R10" s="6"/>
      <c r="S10" s="6"/>
      <c r="T10" s="6"/>
      <c r="U10" s="6"/>
      <c r="V10" s="6"/>
      <c r="W10" s="6"/>
      <c r="X10" s="6"/>
      <c r="Y10" s="6"/>
    </row>
    <row r="11" spans="1:25" s="126" customFormat="1">
      <c r="A11" s="5"/>
      <c r="B11" s="6"/>
      <c r="C11" s="240" t="s">
        <v>413</v>
      </c>
      <c r="D11" s="239">
        <f>620*D21</f>
        <v>172236000000</v>
      </c>
      <c r="E11" s="12" t="s">
        <v>155</v>
      </c>
      <c r="F11" s="6"/>
      <c r="G11" s="6"/>
      <c r="H11" s="6"/>
      <c r="I11" s="6"/>
      <c r="J11" s="6"/>
      <c r="K11" s="6"/>
      <c r="L11" s="6"/>
      <c r="M11" s="6"/>
      <c r="N11" s="6"/>
      <c r="O11" s="6"/>
      <c r="P11" s="6"/>
      <c r="Q11" s="6"/>
      <c r="R11" s="6"/>
      <c r="S11" s="6"/>
      <c r="T11" s="6"/>
      <c r="U11" s="6"/>
      <c r="V11" s="6"/>
      <c r="W11" s="6"/>
      <c r="X11" s="6"/>
      <c r="Y11" s="6"/>
    </row>
    <row r="12" spans="1:25" s="126" customFormat="1">
      <c r="A12" s="5"/>
      <c r="B12" s="6"/>
      <c r="C12" s="45"/>
      <c r="D12" s="6"/>
      <c r="E12" s="6"/>
      <c r="F12" s="6"/>
      <c r="G12" s="6"/>
      <c r="H12" s="6"/>
      <c r="I12" s="6"/>
      <c r="J12" s="6"/>
      <c r="K12" s="6"/>
      <c r="L12" s="6"/>
      <c r="M12" s="6"/>
      <c r="N12" s="6"/>
      <c r="O12" s="6"/>
      <c r="P12" s="6"/>
      <c r="Q12" s="6"/>
      <c r="R12" s="6"/>
      <c r="S12" s="6"/>
      <c r="T12" s="6"/>
      <c r="U12" s="6"/>
      <c r="V12" s="6"/>
      <c r="W12" s="6"/>
      <c r="X12" s="6"/>
      <c r="Y12" s="6"/>
    </row>
    <row r="13" spans="1:25">
      <c r="C13" s="333" t="s">
        <v>414</v>
      </c>
      <c r="D13" s="333"/>
      <c r="E13" s="333"/>
      <c r="F13" s="333"/>
      <c r="G13" s="333"/>
      <c r="H13" s="333"/>
    </row>
    <row r="15" spans="1:25">
      <c r="C15" s="46" t="s">
        <v>415</v>
      </c>
      <c r="D15" s="46" t="s">
        <v>5</v>
      </c>
      <c r="E15" s="46" t="s">
        <v>416</v>
      </c>
    </row>
    <row r="16" spans="1:25" ht="30">
      <c r="C16" s="132" t="s">
        <v>417</v>
      </c>
      <c r="D16" s="128">
        <v>0.23799999999999999</v>
      </c>
      <c r="E16" s="128" t="s">
        <v>418</v>
      </c>
      <c r="F16" s="10" t="s">
        <v>419</v>
      </c>
    </row>
    <row r="17" spans="1:25" ht="45">
      <c r="C17" s="132" t="s">
        <v>417</v>
      </c>
      <c r="D17" s="244">
        <f>1/0.23/2.47105</f>
        <v>1.7595055085718709</v>
      </c>
      <c r="E17" s="128" t="s">
        <v>420</v>
      </c>
      <c r="F17" s="10" t="s">
        <v>419</v>
      </c>
    </row>
    <row r="18" spans="1:25">
      <c r="C18" s="132" t="s">
        <v>421</v>
      </c>
      <c r="D18" s="128">
        <v>82.3</v>
      </c>
      <c r="E18" s="128" t="s">
        <v>422</v>
      </c>
      <c r="F18" s="10" t="s">
        <v>419</v>
      </c>
    </row>
    <row r="19" spans="1:25" ht="26.1" customHeight="1">
      <c r="C19" s="132" t="s">
        <v>421</v>
      </c>
      <c r="D19" s="244">
        <v>1.23E-3</v>
      </c>
      <c r="E19" s="128" t="s">
        <v>10</v>
      </c>
      <c r="F19" s="246" t="s">
        <v>423</v>
      </c>
    </row>
    <row r="20" spans="1:25">
      <c r="C20" s="132" t="s">
        <v>424</v>
      </c>
      <c r="D20" s="132">
        <v>293.07</v>
      </c>
      <c r="E20" s="132" t="s">
        <v>155</v>
      </c>
      <c r="F20" s="219"/>
    </row>
    <row r="21" spans="1:25" s="126" customFormat="1">
      <c r="A21" s="127"/>
      <c r="B21" s="6"/>
      <c r="C21" s="12" t="s">
        <v>425</v>
      </c>
      <c r="D21" s="239">
        <v>277800000</v>
      </c>
      <c r="E21" s="12" t="s">
        <v>155</v>
      </c>
      <c r="F21" s="245"/>
      <c r="G21" s="238"/>
      <c r="H21" s="6"/>
      <c r="I21" s="6"/>
      <c r="J21" s="6"/>
      <c r="K21" s="6"/>
      <c r="L21" s="6"/>
      <c r="M21" s="6"/>
      <c r="N21" s="6"/>
      <c r="O21" s="6"/>
      <c r="P21" s="6"/>
      <c r="Q21" s="6"/>
      <c r="R21" s="6"/>
      <c r="S21" s="6"/>
      <c r="T21" s="6"/>
      <c r="U21" s="6"/>
      <c r="V21" s="6"/>
      <c r="W21" s="6"/>
      <c r="X21" s="6"/>
      <c r="Y21" s="6"/>
    </row>
    <row r="22" spans="1:25" s="126" customFormat="1">
      <c r="A22" s="127"/>
      <c r="B22" s="6"/>
      <c r="C22" s="6"/>
      <c r="D22" s="238"/>
      <c r="E22" s="6"/>
      <c r="F22" s="245"/>
      <c r="G22" s="238"/>
      <c r="H22" s="6"/>
      <c r="I22" s="6"/>
      <c r="J22" s="6"/>
      <c r="K22" s="6"/>
      <c r="L22" s="6"/>
      <c r="M22" s="6"/>
      <c r="N22" s="6"/>
      <c r="O22" s="6"/>
      <c r="P22" s="6"/>
      <c r="Q22" s="6"/>
      <c r="R22" s="6"/>
      <c r="S22" s="6"/>
      <c r="T22" s="6"/>
      <c r="U22" s="6"/>
      <c r="V22" s="6"/>
      <c r="W22" s="6"/>
      <c r="X22" s="6"/>
      <c r="Y22" s="6"/>
    </row>
    <row r="23" spans="1:25" s="126" customFormat="1">
      <c r="A23" s="127"/>
      <c r="B23" s="6"/>
      <c r="C23" s="333" t="s">
        <v>426</v>
      </c>
      <c r="D23" s="333"/>
      <c r="E23" s="333"/>
      <c r="F23" s="333"/>
      <c r="G23" s="333"/>
      <c r="H23" s="333"/>
      <c r="I23" s="6"/>
      <c r="J23" s="6"/>
      <c r="K23" s="6"/>
      <c r="L23" s="6"/>
      <c r="M23" s="6"/>
      <c r="N23" s="6"/>
      <c r="O23" s="6"/>
      <c r="P23" s="6"/>
      <c r="Q23" s="6"/>
      <c r="R23" s="6"/>
      <c r="S23" s="6"/>
      <c r="T23" s="6"/>
      <c r="U23" s="6"/>
      <c r="V23" s="6"/>
      <c r="W23" s="6"/>
      <c r="X23" s="6"/>
      <c r="Y23" s="6"/>
    </row>
    <row r="25" spans="1:25">
      <c r="C25" s="46" t="s">
        <v>427</v>
      </c>
      <c r="D25" s="46" t="s">
        <v>5</v>
      </c>
      <c r="E25" s="46" t="s">
        <v>6</v>
      </c>
    </row>
    <row r="26" spans="1:25">
      <c r="C26" s="132" t="s">
        <v>428</v>
      </c>
      <c r="D26" s="133">
        <v>96423</v>
      </c>
      <c r="E26" s="132" t="s">
        <v>429</v>
      </c>
      <c r="F26" s="10" t="s">
        <v>430</v>
      </c>
    </row>
    <row r="27" spans="1:25">
      <c r="C27" s="132" t="s">
        <v>431</v>
      </c>
      <c r="D27" s="133">
        <v>5918</v>
      </c>
      <c r="E27" s="132" t="s">
        <v>432</v>
      </c>
      <c r="F27" s="10" t="s">
        <v>430</v>
      </c>
    </row>
    <row r="28" spans="1:25">
      <c r="C28" s="132" t="s">
        <v>433</v>
      </c>
      <c r="D28" s="133">
        <f>SUM(D34:D37)</f>
        <v>6787</v>
      </c>
      <c r="E28" s="132" t="s">
        <v>434</v>
      </c>
      <c r="F28" s="10" t="s">
        <v>27</v>
      </c>
    </row>
    <row r="29" spans="1:25" ht="30">
      <c r="C29" s="132" t="s">
        <v>435</v>
      </c>
      <c r="D29" s="132">
        <v>55</v>
      </c>
      <c r="E29" s="250" t="s">
        <v>436</v>
      </c>
      <c r="F29" s="10" t="s">
        <v>437</v>
      </c>
    </row>
    <row r="32" spans="1:25">
      <c r="A32" s="5"/>
      <c r="C32" s="46" t="s">
        <v>438</v>
      </c>
      <c r="D32" s="46" t="s">
        <v>5</v>
      </c>
      <c r="E32" s="46" t="s">
        <v>6</v>
      </c>
      <c r="F32" s="10" t="s">
        <v>27</v>
      </c>
    </row>
    <row r="33" spans="1:10">
      <c r="A33" s="5"/>
      <c r="C33" s="132" t="s">
        <v>439</v>
      </c>
      <c r="D33" s="133">
        <v>11834</v>
      </c>
      <c r="E33" s="132" t="s">
        <v>434</v>
      </c>
    </row>
    <row r="34" spans="1:10">
      <c r="A34" s="5"/>
      <c r="C34" s="132" t="s">
        <v>440</v>
      </c>
      <c r="D34" s="133">
        <v>4081</v>
      </c>
      <c r="E34" s="132" t="s">
        <v>434</v>
      </c>
    </row>
    <row r="35" spans="1:10">
      <c r="A35" s="5"/>
      <c r="C35" s="132" t="s">
        <v>23</v>
      </c>
      <c r="D35" s="133">
        <v>2300</v>
      </c>
      <c r="E35" s="132" t="s">
        <v>434</v>
      </c>
    </row>
    <row r="36" spans="1:10">
      <c r="A36" s="5"/>
      <c r="C36" s="132" t="s">
        <v>24</v>
      </c>
      <c r="D36" s="132">
        <v>101</v>
      </c>
      <c r="E36" s="132" t="s">
        <v>434</v>
      </c>
    </row>
    <row r="37" spans="1:10">
      <c r="A37" s="5"/>
      <c r="C37" s="132" t="s">
        <v>25</v>
      </c>
      <c r="D37" s="132">
        <v>305</v>
      </c>
      <c r="E37" s="132" t="s">
        <v>434</v>
      </c>
    </row>
    <row r="38" spans="1:10">
      <c r="A38" s="5"/>
      <c r="C38" s="135" t="s">
        <v>441</v>
      </c>
    </row>
    <row r="39" spans="1:10">
      <c r="A39" s="5"/>
      <c r="C39" s="135" t="s">
        <v>442</v>
      </c>
    </row>
    <row r="40" spans="1:10">
      <c r="A40" s="5"/>
    </row>
    <row r="41" spans="1:10">
      <c r="A41" s="5"/>
      <c r="C41" s="46" t="s">
        <v>443</v>
      </c>
      <c r="D41" s="46" t="s">
        <v>5</v>
      </c>
      <c r="E41" s="46" t="s">
        <v>6</v>
      </c>
      <c r="F41" s="10" t="s">
        <v>27</v>
      </c>
    </row>
    <row r="42" spans="1:10">
      <c r="A42" s="5"/>
      <c r="C42" s="132" t="s">
        <v>444</v>
      </c>
      <c r="D42" s="134">
        <f>D34/SUM($D$34:$D$37)</f>
        <v>0.60129659643435984</v>
      </c>
      <c r="E42" s="132" t="s">
        <v>445</v>
      </c>
    </row>
    <row r="43" spans="1:10">
      <c r="A43" s="5"/>
      <c r="C43" s="132" t="s">
        <v>23</v>
      </c>
      <c r="D43" s="134">
        <f>D35/SUM($D$34:$D$37)</f>
        <v>0.33888315898040372</v>
      </c>
      <c r="E43" s="132" t="s">
        <v>445</v>
      </c>
    </row>
    <row r="44" spans="1:10">
      <c r="A44" s="5"/>
      <c r="C44" s="132" t="s">
        <v>24</v>
      </c>
      <c r="D44" s="134">
        <f>D36/SUM($D$34:$D$37)</f>
        <v>1.4881390894356859E-2</v>
      </c>
      <c r="E44" s="132" t="s">
        <v>445</v>
      </c>
    </row>
    <row r="45" spans="1:10">
      <c r="A45" s="5"/>
      <c r="C45" s="132" t="s">
        <v>25</v>
      </c>
      <c r="D45" s="134">
        <f>D37/SUM($D$34:$D$37)</f>
        <v>4.4938853690879625E-2</v>
      </c>
      <c r="E45" s="132" t="s">
        <v>445</v>
      </c>
    </row>
    <row r="46" spans="1:10">
      <c r="A46" s="5"/>
    </row>
    <row r="47" spans="1:10" ht="28.5">
      <c r="A47" s="5"/>
      <c r="C47" s="46" t="s">
        <v>446</v>
      </c>
      <c r="D47" s="46" t="s">
        <v>447</v>
      </c>
      <c r="E47" s="46" t="s">
        <v>448</v>
      </c>
      <c r="F47" s="46" t="s">
        <v>449</v>
      </c>
      <c r="G47" s="46" t="s">
        <v>450</v>
      </c>
      <c r="H47" s="46" t="s">
        <v>451</v>
      </c>
      <c r="I47" s="46" t="s">
        <v>452</v>
      </c>
      <c r="J47" s="10" t="s">
        <v>31</v>
      </c>
    </row>
    <row r="48" spans="1:10">
      <c r="A48" s="5"/>
      <c r="C48" s="132" t="s">
        <v>453</v>
      </c>
      <c r="D48" s="133">
        <v>970</v>
      </c>
      <c r="E48" s="133">
        <v>16662</v>
      </c>
      <c r="F48" s="133">
        <v>17.2</v>
      </c>
      <c r="G48" s="133">
        <v>2247</v>
      </c>
      <c r="H48" s="133">
        <v>775</v>
      </c>
      <c r="I48" s="133">
        <v>227</v>
      </c>
    </row>
    <row r="49" spans="1:9">
      <c r="A49" s="5"/>
      <c r="C49" s="132" t="s">
        <v>454</v>
      </c>
      <c r="D49" s="133">
        <v>792</v>
      </c>
      <c r="E49" s="133">
        <v>16335</v>
      </c>
      <c r="F49" s="133">
        <v>20.6</v>
      </c>
      <c r="G49" s="133">
        <v>942</v>
      </c>
      <c r="H49" s="133">
        <v>325</v>
      </c>
      <c r="I49" s="133">
        <v>95</v>
      </c>
    </row>
    <row r="50" spans="1:9">
      <c r="A50" s="5"/>
      <c r="C50" s="132" t="s">
        <v>455</v>
      </c>
      <c r="D50" s="133">
        <v>437</v>
      </c>
      <c r="E50" s="133">
        <v>13623</v>
      </c>
      <c r="F50" s="133">
        <v>31.1</v>
      </c>
      <c r="G50" s="133">
        <v>1268</v>
      </c>
      <c r="H50" s="133">
        <v>437</v>
      </c>
      <c r="I50" s="133">
        <v>128</v>
      </c>
    </row>
    <row r="51" spans="1:9">
      <c r="A51" s="5"/>
      <c r="C51" s="132" t="s">
        <v>456</v>
      </c>
      <c r="D51" s="133">
        <v>513</v>
      </c>
      <c r="E51" s="133">
        <v>10776</v>
      </c>
      <c r="F51" s="133">
        <v>21</v>
      </c>
      <c r="G51" s="133">
        <v>1785</v>
      </c>
      <c r="H51" s="133">
        <v>616</v>
      </c>
      <c r="I51" s="133">
        <v>180</v>
      </c>
    </row>
    <row r="52" spans="1:9">
      <c r="A52" s="5"/>
      <c r="C52" s="132" t="s">
        <v>457</v>
      </c>
      <c r="D52" s="133">
        <v>488</v>
      </c>
      <c r="E52" s="133">
        <v>7192</v>
      </c>
      <c r="F52" s="133">
        <v>14.7</v>
      </c>
      <c r="G52" s="133">
        <v>864</v>
      </c>
      <c r="H52" s="133">
        <v>298</v>
      </c>
      <c r="I52" s="133">
        <v>87</v>
      </c>
    </row>
    <row r="53" spans="1:9">
      <c r="A53" s="5"/>
      <c r="C53" s="132" t="s">
        <v>458</v>
      </c>
      <c r="D53" s="133">
        <v>207</v>
      </c>
      <c r="E53" s="133">
        <v>6976</v>
      </c>
      <c r="F53" s="133">
        <v>33.700000000000003</v>
      </c>
      <c r="G53" s="133">
        <v>991</v>
      </c>
      <c r="H53" s="133">
        <v>342</v>
      </c>
      <c r="I53" s="133">
        <v>100</v>
      </c>
    </row>
    <row r="54" spans="1:9">
      <c r="A54" s="5"/>
      <c r="C54" s="132" t="s">
        <v>459</v>
      </c>
      <c r="D54" s="133">
        <v>866</v>
      </c>
      <c r="E54" s="133">
        <v>6208</v>
      </c>
      <c r="F54" s="133">
        <v>7.2</v>
      </c>
      <c r="G54" s="133">
        <v>443</v>
      </c>
      <c r="H54" s="133">
        <v>153</v>
      </c>
      <c r="I54" s="133">
        <v>45</v>
      </c>
    </row>
    <row r="55" spans="1:9">
      <c r="A55" s="5"/>
      <c r="C55" s="132" t="s">
        <v>460</v>
      </c>
      <c r="D55" s="133">
        <v>167</v>
      </c>
      <c r="E55" s="133">
        <v>5588</v>
      </c>
      <c r="F55" s="133">
        <v>33.5</v>
      </c>
      <c r="G55" s="133">
        <v>1082</v>
      </c>
      <c r="H55" s="133">
        <v>373</v>
      </c>
      <c r="I55" s="133">
        <v>109</v>
      </c>
    </row>
    <row r="56" spans="1:9">
      <c r="A56" s="5"/>
      <c r="C56" s="132" t="s">
        <v>461</v>
      </c>
      <c r="D56" s="133">
        <v>439</v>
      </c>
      <c r="E56" s="133">
        <v>5471</v>
      </c>
      <c r="F56" s="133">
        <v>12.5</v>
      </c>
      <c r="G56" s="133">
        <v>263</v>
      </c>
      <c r="H56" s="133">
        <v>91</v>
      </c>
      <c r="I56" s="133">
        <v>27</v>
      </c>
    </row>
    <row r="57" spans="1:9">
      <c r="A57" s="5"/>
      <c r="C57" s="132" t="s">
        <v>462</v>
      </c>
      <c r="D57" s="133">
        <v>346</v>
      </c>
      <c r="E57" s="133">
        <v>5188</v>
      </c>
      <c r="F57" s="133">
        <v>15</v>
      </c>
      <c r="G57" s="133">
        <v>703</v>
      </c>
      <c r="H57" s="133">
        <v>242</v>
      </c>
      <c r="I57" s="133">
        <v>71</v>
      </c>
    </row>
    <row r="58" spans="1:9">
      <c r="A58" s="5"/>
      <c r="C58" s="132" t="s">
        <v>463</v>
      </c>
      <c r="D58" s="133">
        <v>137</v>
      </c>
      <c r="E58" s="133">
        <v>4018</v>
      </c>
      <c r="F58" s="133">
        <v>29.3</v>
      </c>
      <c r="G58" s="133">
        <v>947</v>
      </c>
      <c r="H58" s="133">
        <v>327</v>
      </c>
      <c r="I58" s="133">
        <v>96</v>
      </c>
    </row>
    <row r="59" spans="1:9">
      <c r="A59" s="5"/>
      <c r="C59" s="132" t="s">
        <v>51</v>
      </c>
      <c r="D59" s="133">
        <v>108</v>
      </c>
      <c r="E59" s="133">
        <v>2407</v>
      </c>
      <c r="F59" s="133">
        <v>22.2</v>
      </c>
      <c r="G59" s="133">
        <v>693</v>
      </c>
      <c r="H59" s="133">
        <v>239</v>
      </c>
      <c r="I59" s="133">
        <v>70</v>
      </c>
    </row>
    <row r="60" spans="1:9">
      <c r="A60" s="5"/>
      <c r="C60" s="132" t="s">
        <v>464</v>
      </c>
      <c r="D60" s="133">
        <v>9</v>
      </c>
      <c r="E60" s="133">
        <v>2259</v>
      </c>
      <c r="F60" s="133">
        <v>264.8</v>
      </c>
      <c r="G60" s="133">
        <v>644</v>
      </c>
      <c r="H60" s="133">
        <v>222</v>
      </c>
      <c r="I60" s="133">
        <v>65</v>
      </c>
    </row>
    <row r="61" spans="1:9">
      <c r="A61" s="5"/>
      <c r="C61" s="132" t="s">
        <v>465</v>
      </c>
      <c r="D61" s="133">
        <v>129</v>
      </c>
      <c r="E61" s="133">
        <v>1760</v>
      </c>
      <c r="F61" s="133">
        <v>13.7</v>
      </c>
      <c r="G61" s="133">
        <v>303</v>
      </c>
      <c r="H61" s="133">
        <v>105</v>
      </c>
      <c r="I61" s="133">
        <v>31</v>
      </c>
    </row>
    <row r="62" spans="1:9">
      <c r="A62" s="5"/>
      <c r="C62" s="132" t="s">
        <v>466</v>
      </c>
      <c r="D62" s="133">
        <v>81</v>
      </c>
      <c r="E62" s="133">
        <v>1538</v>
      </c>
      <c r="F62" s="133">
        <v>18.899999999999999</v>
      </c>
      <c r="G62" s="133">
        <v>212</v>
      </c>
      <c r="H62" s="133">
        <v>73</v>
      </c>
      <c r="I62" s="133">
        <v>21</v>
      </c>
    </row>
    <row r="63" spans="1:9">
      <c r="A63" s="5"/>
      <c r="C63" s="132" t="s">
        <v>467</v>
      </c>
      <c r="D63" s="133">
        <v>286</v>
      </c>
      <c r="E63" s="133">
        <v>1385</v>
      </c>
      <c r="F63" s="133">
        <v>4.8</v>
      </c>
      <c r="G63" s="133">
        <v>601</v>
      </c>
      <c r="H63" s="133">
        <v>207</v>
      </c>
      <c r="I63" s="133">
        <v>61</v>
      </c>
    </row>
    <row r="64" spans="1:9">
      <c r="A64" s="5"/>
      <c r="C64" s="132" t="s">
        <v>468</v>
      </c>
      <c r="D64" s="133">
        <v>124</v>
      </c>
      <c r="E64" s="133">
        <v>1246</v>
      </c>
      <c r="F64" s="133">
        <v>10</v>
      </c>
      <c r="G64" s="133">
        <v>48</v>
      </c>
      <c r="H64" s="133">
        <v>16</v>
      </c>
      <c r="I64" s="133">
        <v>5</v>
      </c>
    </row>
    <row r="65" spans="1:19">
      <c r="A65" s="5"/>
      <c r="C65" s="132" t="s">
        <v>469</v>
      </c>
      <c r="D65" s="133">
        <v>163</v>
      </c>
      <c r="E65" s="133">
        <v>1006</v>
      </c>
      <c r="F65" s="133">
        <v>6.2</v>
      </c>
      <c r="G65" s="133">
        <v>530</v>
      </c>
      <c r="H65" s="133">
        <v>183</v>
      </c>
      <c r="I65" s="133">
        <v>54</v>
      </c>
    </row>
    <row r="66" spans="1:19">
      <c r="A66" s="5"/>
    </row>
    <row r="67" spans="1:19">
      <c r="A67" s="5"/>
      <c r="C67" s="46"/>
      <c r="D67" s="307" t="s">
        <v>470</v>
      </c>
      <c r="E67" s="332"/>
      <c r="F67" s="332"/>
      <c r="G67" s="332"/>
      <c r="H67" s="308"/>
      <c r="I67" s="307" t="s">
        <v>471</v>
      </c>
      <c r="J67" s="332"/>
      <c r="K67" s="332"/>
      <c r="L67" s="332"/>
      <c r="M67" s="308"/>
      <c r="N67" s="307" t="s">
        <v>472</v>
      </c>
      <c r="O67" s="332"/>
      <c r="P67" s="332"/>
      <c r="Q67" s="332"/>
      <c r="R67" s="308"/>
      <c r="S67" s="10" t="s">
        <v>29</v>
      </c>
    </row>
    <row r="68" spans="1:19" ht="28.5">
      <c r="A68" s="5"/>
      <c r="C68" s="46"/>
      <c r="D68" s="46" t="s">
        <v>473</v>
      </c>
      <c r="E68" s="46" t="s">
        <v>385</v>
      </c>
      <c r="F68" s="46" t="s">
        <v>474</v>
      </c>
      <c r="G68" s="46" t="s">
        <v>475</v>
      </c>
      <c r="H68" s="46" t="s">
        <v>124</v>
      </c>
      <c r="I68" s="46" t="s">
        <v>473</v>
      </c>
      <c r="J68" s="46" t="s">
        <v>385</v>
      </c>
      <c r="K68" s="46" t="s">
        <v>474</v>
      </c>
      <c r="L68" s="46" t="s">
        <v>475</v>
      </c>
      <c r="M68" s="46" t="s">
        <v>124</v>
      </c>
      <c r="N68" s="46" t="s">
        <v>473</v>
      </c>
      <c r="O68" s="46" t="s">
        <v>385</v>
      </c>
      <c r="P68" s="46" t="s">
        <v>474</v>
      </c>
      <c r="Q68" s="46" t="s">
        <v>475</v>
      </c>
      <c r="R68" s="46" t="s">
        <v>124</v>
      </c>
    </row>
    <row r="69" spans="1:19">
      <c r="A69" s="5"/>
      <c r="C69" s="133" t="s">
        <v>476</v>
      </c>
      <c r="D69" s="133">
        <v>4830</v>
      </c>
      <c r="E69" s="133">
        <v>246</v>
      </c>
      <c r="F69" s="133">
        <v>5076</v>
      </c>
      <c r="G69" s="133">
        <v>661</v>
      </c>
      <c r="H69" s="133">
        <v>5736</v>
      </c>
      <c r="I69" s="133">
        <v>2834</v>
      </c>
      <c r="J69" s="133">
        <v>225</v>
      </c>
      <c r="K69" s="133">
        <v>3059</v>
      </c>
      <c r="L69" s="133">
        <v>604</v>
      </c>
      <c r="M69" s="133">
        <v>3663</v>
      </c>
      <c r="N69" s="133">
        <v>13820</v>
      </c>
      <c r="O69" s="133">
        <v>500</v>
      </c>
      <c r="P69" s="133">
        <v>14319</v>
      </c>
      <c r="Q69" s="133">
        <v>1340</v>
      </c>
      <c r="R69" s="133">
        <v>15659</v>
      </c>
    </row>
    <row r="70" spans="1:19">
      <c r="A70" s="5"/>
      <c r="C70" s="133" t="s">
        <v>477</v>
      </c>
      <c r="D70" s="133">
        <v>5608</v>
      </c>
      <c r="E70" s="133">
        <v>438</v>
      </c>
      <c r="F70" s="133">
        <v>6046</v>
      </c>
      <c r="G70" s="133">
        <v>990</v>
      </c>
      <c r="H70" s="133">
        <v>7036</v>
      </c>
      <c r="I70" s="133">
        <v>2561</v>
      </c>
      <c r="J70" s="133">
        <v>350</v>
      </c>
      <c r="K70" s="133">
        <v>2911</v>
      </c>
      <c r="L70" s="133">
        <v>791</v>
      </c>
      <c r="M70" s="133">
        <v>3702</v>
      </c>
      <c r="N70" s="133">
        <v>16046</v>
      </c>
      <c r="O70" s="133">
        <v>887</v>
      </c>
      <c r="P70" s="133">
        <v>16933</v>
      </c>
      <c r="Q70" s="133">
        <v>2005</v>
      </c>
      <c r="R70" s="133">
        <v>18938</v>
      </c>
    </row>
    <row r="71" spans="1:19">
      <c r="A71" s="5"/>
      <c r="C71" s="133" t="s">
        <v>478</v>
      </c>
      <c r="D71" s="133">
        <v>6651</v>
      </c>
      <c r="E71" s="133">
        <v>687</v>
      </c>
      <c r="F71" s="133">
        <v>7339</v>
      </c>
      <c r="G71" s="133">
        <v>1387</v>
      </c>
      <c r="H71" s="133">
        <v>8726</v>
      </c>
      <c r="I71" s="133">
        <v>2723</v>
      </c>
      <c r="J71" s="133">
        <v>543</v>
      </c>
      <c r="K71" s="133">
        <v>3266</v>
      </c>
      <c r="L71" s="133">
        <v>1096</v>
      </c>
      <c r="M71" s="133">
        <v>4362</v>
      </c>
      <c r="N71" s="133">
        <v>16923</v>
      </c>
      <c r="O71" s="133">
        <v>1107</v>
      </c>
      <c r="P71" s="133">
        <v>18030</v>
      </c>
      <c r="Q71" s="133">
        <v>2234</v>
      </c>
      <c r="R71" s="133">
        <v>20264</v>
      </c>
    </row>
    <row r="72" spans="1:19">
      <c r="A72" s="5"/>
      <c r="C72" s="133" t="s">
        <v>479</v>
      </c>
      <c r="D72" s="133">
        <v>7280</v>
      </c>
      <c r="E72" s="133">
        <v>993</v>
      </c>
      <c r="F72" s="133">
        <v>8273</v>
      </c>
      <c r="G72" s="133">
        <v>1950</v>
      </c>
      <c r="H72" s="133">
        <v>10223</v>
      </c>
      <c r="I72" s="133">
        <v>3177</v>
      </c>
      <c r="J72" s="133">
        <v>789</v>
      </c>
      <c r="K72" s="133">
        <v>3966</v>
      </c>
      <c r="L72" s="133">
        <v>1549</v>
      </c>
      <c r="M72" s="133">
        <v>5514</v>
      </c>
      <c r="N72" s="133">
        <v>20063</v>
      </c>
      <c r="O72" s="133">
        <v>1463</v>
      </c>
      <c r="P72" s="133">
        <v>21526</v>
      </c>
      <c r="Q72" s="133">
        <v>2873</v>
      </c>
      <c r="R72" s="133">
        <v>24399</v>
      </c>
    </row>
    <row r="73" spans="1:19">
      <c r="A73" s="5"/>
      <c r="C73" s="133" t="s">
        <v>480</v>
      </c>
      <c r="D73" s="133">
        <v>8323</v>
      </c>
      <c r="E73" s="133">
        <v>1591</v>
      </c>
      <c r="F73" s="133">
        <v>9914</v>
      </c>
      <c r="G73" s="133">
        <v>3264</v>
      </c>
      <c r="H73" s="133">
        <v>13178</v>
      </c>
      <c r="I73" s="133">
        <v>4237</v>
      </c>
      <c r="J73" s="133">
        <v>1201</v>
      </c>
      <c r="K73" s="133">
        <v>5438</v>
      </c>
      <c r="L73" s="133">
        <v>2464</v>
      </c>
      <c r="M73" s="133">
        <v>7902</v>
      </c>
      <c r="N73" s="133">
        <v>22918</v>
      </c>
      <c r="O73" s="133">
        <v>1948</v>
      </c>
      <c r="P73" s="133">
        <v>24866</v>
      </c>
      <c r="Q73" s="133">
        <v>3995</v>
      </c>
      <c r="R73" s="133">
        <v>28862</v>
      </c>
    </row>
    <row r="74" spans="1:19">
      <c r="A74" s="5"/>
      <c r="C74" s="133" t="s">
        <v>481</v>
      </c>
      <c r="D74" s="133">
        <v>7990</v>
      </c>
      <c r="E74" s="133">
        <v>2007</v>
      </c>
      <c r="F74" s="133">
        <v>9997</v>
      </c>
      <c r="G74" s="133">
        <v>4103</v>
      </c>
      <c r="H74" s="133">
        <v>14100</v>
      </c>
      <c r="I74" s="133">
        <v>4059</v>
      </c>
      <c r="J74" s="133">
        <v>1598</v>
      </c>
      <c r="K74" s="133">
        <v>5657</v>
      </c>
      <c r="L74" s="133">
        <v>3267</v>
      </c>
      <c r="M74" s="133">
        <v>8924</v>
      </c>
      <c r="N74" s="133">
        <v>21378</v>
      </c>
      <c r="O74" s="133">
        <v>2346</v>
      </c>
      <c r="P74" s="133">
        <v>23725</v>
      </c>
      <c r="Q74" s="133">
        <v>4797</v>
      </c>
      <c r="R74" s="133">
        <v>28522</v>
      </c>
    </row>
    <row r="75" spans="1:19">
      <c r="A75" s="5"/>
      <c r="C75" s="133" t="s">
        <v>482</v>
      </c>
      <c r="D75" s="133">
        <v>7440</v>
      </c>
      <c r="E75" s="133">
        <v>2448</v>
      </c>
      <c r="F75" s="133">
        <v>9888</v>
      </c>
      <c r="G75" s="133">
        <v>5194</v>
      </c>
      <c r="H75" s="133">
        <v>15082</v>
      </c>
      <c r="I75" s="133">
        <v>4105</v>
      </c>
      <c r="J75" s="133">
        <v>1906</v>
      </c>
      <c r="K75" s="133">
        <v>6011</v>
      </c>
      <c r="L75" s="133">
        <v>4044</v>
      </c>
      <c r="M75" s="133">
        <v>10055</v>
      </c>
      <c r="N75" s="133">
        <v>22527</v>
      </c>
      <c r="O75" s="133">
        <v>2781</v>
      </c>
      <c r="P75" s="133">
        <v>25308</v>
      </c>
      <c r="Q75" s="133">
        <v>5900</v>
      </c>
      <c r="R75" s="133">
        <v>31209</v>
      </c>
    </row>
    <row r="76" spans="1:19">
      <c r="A76" s="5"/>
      <c r="C76" s="133" t="s">
        <v>483</v>
      </c>
      <c r="D76" s="133">
        <v>7149</v>
      </c>
      <c r="E76" s="133">
        <v>2709</v>
      </c>
      <c r="F76" s="133">
        <v>9858</v>
      </c>
      <c r="G76" s="133">
        <v>5486</v>
      </c>
      <c r="H76" s="133">
        <v>15344</v>
      </c>
      <c r="I76" s="133">
        <v>3732</v>
      </c>
      <c r="J76" s="133">
        <v>2351</v>
      </c>
      <c r="K76" s="133">
        <v>6084</v>
      </c>
      <c r="L76" s="133">
        <v>4762</v>
      </c>
      <c r="M76" s="133">
        <v>10845</v>
      </c>
      <c r="N76" s="133">
        <v>19363</v>
      </c>
      <c r="O76" s="133">
        <v>2855</v>
      </c>
      <c r="P76" s="133">
        <v>22218</v>
      </c>
      <c r="Q76" s="133">
        <v>5782</v>
      </c>
      <c r="R76" s="133">
        <v>28000</v>
      </c>
    </row>
    <row r="77" spans="1:19">
      <c r="A77" s="5"/>
      <c r="C77" s="133" t="s">
        <v>484</v>
      </c>
      <c r="D77" s="133">
        <v>6552</v>
      </c>
      <c r="E77" s="133">
        <v>3153</v>
      </c>
      <c r="F77" s="133">
        <v>9705</v>
      </c>
      <c r="G77" s="133">
        <v>6501</v>
      </c>
      <c r="H77" s="133">
        <v>16206</v>
      </c>
      <c r="I77" s="133">
        <v>3892</v>
      </c>
      <c r="J77" s="133">
        <v>2860</v>
      </c>
      <c r="K77" s="133">
        <v>6753</v>
      </c>
      <c r="L77" s="133">
        <v>5898</v>
      </c>
      <c r="M77" s="133">
        <v>12650</v>
      </c>
      <c r="N77" s="133">
        <v>21100</v>
      </c>
      <c r="O77" s="133">
        <v>3226</v>
      </c>
      <c r="P77" s="133">
        <v>24326</v>
      </c>
      <c r="Q77" s="133">
        <v>6652</v>
      </c>
      <c r="R77" s="133">
        <v>30978</v>
      </c>
    </row>
    <row r="78" spans="1:19">
      <c r="A78" s="5"/>
      <c r="C78" s="133" t="s">
        <v>485</v>
      </c>
      <c r="D78" s="133">
        <v>6934</v>
      </c>
      <c r="E78" s="133">
        <v>3557</v>
      </c>
      <c r="F78" s="133">
        <v>10491</v>
      </c>
      <c r="G78" s="133">
        <v>7256</v>
      </c>
      <c r="H78" s="133">
        <v>17747</v>
      </c>
      <c r="I78" s="133">
        <v>4099</v>
      </c>
      <c r="J78" s="133">
        <v>3252</v>
      </c>
      <c r="K78" s="133">
        <v>7352</v>
      </c>
      <c r="L78" s="133">
        <v>6634</v>
      </c>
      <c r="M78" s="133">
        <v>13985</v>
      </c>
      <c r="N78" s="133">
        <v>22622</v>
      </c>
      <c r="O78" s="133">
        <v>3455</v>
      </c>
      <c r="P78" s="133">
        <v>26077</v>
      </c>
      <c r="Q78" s="133">
        <v>7048</v>
      </c>
      <c r="R78" s="133">
        <v>33125</v>
      </c>
    </row>
    <row r="79" spans="1:19">
      <c r="A79" s="5"/>
      <c r="C79" s="133" t="s">
        <v>486</v>
      </c>
      <c r="D79" s="133">
        <v>7156</v>
      </c>
      <c r="E79" s="133">
        <v>4069</v>
      </c>
      <c r="F79" s="133">
        <v>11225</v>
      </c>
      <c r="G79" s="133">
        <v>8507</v>
      </c>
      <c r="H79" s="133">
        <v>19732</v>
      </c>
      <c r="I79" s="133">
        <v>4277</v>
      </c>
      <c r="J79" s="133">
        <v>3956</v>
      </c>
      <c r="K79" s="133">
        <v>8233</v>
      </c>
      <c r="L79" s="133">
        <v>8271</v>
      </c>
      <c r="M79" s="133">
        <v>16504</v>
      </c>
      <c r="N79" s="133">
        <v>22721</v>
      </c>
      <c r="O79" s="133">
        <v>3631</v>
      </c>
      <c r="P79" s="133">
        <v>26352</v>
      </c>
      <c r="Q79" s="133">
        <v>7592</v>
      </c>
      <c r="R79" s="133">
        <v>33945</v>
      </c>
    </row>
    <row r="80" spans="1:19">
      <c r="A80" s="5"/>
      <c r="C80" s="133" t="s">
        <v>487</v>
      </c>
      <c r="D80" s="133">
        <v>6901</v>
      </c>
      <c r="E80" s="133">
        <v>4638</v>
      </c>
      <c r="F80" s="133">
        <v>11538</v>
      </c>
      <c r="G80" s="133">
        <v>9340</v>
      </c>
      <c r="H80" s="133">
        <v>20879</v>
      </c>
      <c r="I80" s="133">
        <v>4051</v>
      </c>
      <c r="J80" s="133">
        <v>4351</v>
      </c>
      <c r="K80" s="133">
        <v>8401</v>
      </c>
      <c r="L80" s="133">
        <v>8762</v>
      </c>
      <c r="M80" s="133">
        <v>17163</v>
      </c>
      <c r="N80" s="133">
        <v>21322</v>
      </c>
      <c r="O80" s="133">
        <v>3477</v>
      </c>
      <c r="P80" s="133">
        <v>24799</v>
      </c>
      <c r="Q80" s="133">
        <v>7003</v>
      </c>
      <c r="R80" s="133">
        <v>31803</v>
      </c>
    </row>
    <row r="81" spans="1:18">
      <c r="A81" s="5"/>
      <c r="C81" s="133" t="s">
        <v>488</v>
      </c>
      <c r="D81" s="133">
        <v>6635</v>
      </c>
      <c r="E81" s="133">
        <v>4933</v>
      </c>
      <c r="F81" s="133">
        <v>11568</v>
      </c>
      <c r="G81" s="133">
        <v>9419</v>
      </c>
      <c r="H81" s="133">
        <v>20987</v>
      </c>
      <c r="I81" s="133">
        <v>4014</v>
      </c>
      <c r="J81" s="133">
        <v>4539</v>
      </c>
      <c r="K81" s="133">
        <v>8553</v>
      </c>
      <c r="L81" s="133">
        <v>8666</v>
      </c>
      <c r="M81" s="133">
        <v>17219</v>
      </c>
      <c r="N81" s="133">
        <v>20317</v>
      </c>
      <c r="O81" s="133">
        <v>3314</v>
      </c>
      <c r="P81" s="133">
        <v>23631</v>
      </c>
      <c r="Q81" s="133">
        <v>6328</v>
      </c>
      <c r="R81" s="133">
        <v>29958</v>
      </c>
    </row>
    <row r="82" spans="1:18">
      <c r="A82" s="5"/>
      <c r="C82" s="133" t="s">
        <v>489</v>
      </c>
      <c r="D82" s="133">
        <v>6465</v>
      </c>
      <c r="E82" s="133">
        <v>4855</v>
      </c>
      <c r="F82" s="133">
        <v>11319</v>
      </c>
      <c r="G82" s="133">
        <v>8967</v>
      </c>
      <c r="H82" s="133">
        <v>20286</v>
      </c>
      <c r="I82" s="133">
        <v>4051</v>
      </c>
      <c r="J82" s="133">
        <v>4531</v>
      </c>
      <c r="K82" s="133">
        <v>8583</v>
      </c>
      <c r="L82" s="133">
        <v>8370</v>
      </c>
      <c r="M82" s="133">
        <v>16952</v>
      </c>
      <c r="N82" s="133">
        <v>20494</v>
      </c>
      <c r="O82" s="133">
        <v>3382</v>
      </c>
      <c r="P82" s="133">
        <v>23876</v>
      </c>
      <c r="Q82" s="133">
        <v>6247</v>
      </c>
      <c r="R82" s="133">
        <v>30123</v>
      </c>
    </row>
    <row r="83" spans="1:18">
      <c r="A83" s="5"/>
      <c r="C83" s="133" t="s">
        <v>490</v>
      </c>
      <c r="D83" s="133">
        <v>5672</v>
      </c>
      <c r="E83" s="133">
        <v>4690</v>
      </c>
      <c r="F83" s="133">
        <v>10362</v>
      </c>
      <c r="G83" s="133">
        <v>8510</v>
      </c>
      <c r="H83" s="133">
        <v>18871</v>
      </c>
      <c r="I83" s="133">
        <v>3702</v>
      </c>
      <c r="J83" s="133">
        <v>4528</v>
      </c>
      <c r="K83" s="133">
        <v>8230</v>
      </c>
      <c r="L83" s="133">
        <v>8216</v>
      </c>
      <c r="M83" s="133">
        <v>16446</v>
      </c>
      <c r="N83" s="133">
        <v>20765</v>
      </c>
      <c r="O83" s="133">
        <v>3363</v>
      </c>
      <c r="P83" s="133">
        <v>24128</v>
      </c>
      <c r="Q83" s="133">
        <v>6103</v>
      </c>
      <c r="R83" s="133">
        <v>30230</v>
      </c>
    </row>
    <row r="84" spans="1:18">
      <c r="A84" s="5"/>
      <c r="C84" s="133" t="s">
        <v>491</v>
      </c>
      <c r="D84" s="133">
        <v>6669</v>
      </c>
      <c r="E84" s="133">
        <v>4759</v>
      </c>
      <c r="F84" s="133">
        <v>11428</v>
      </c>
      <c r="G84" s="133">
        <v>8554</v>
      </c>
      <c r="H84" s="133">
        <v>19983</v>
      </c>
      <c r="I84" s="133">
        <v>4134</v>
      </c>
      <c r="J84" s="133">
        <v>4562</v>
      </c>
      <c r="K84" s="133">
        <v>8696</v>
      </c>
      <c r="L84" s="133">
        <v>8200</v>
      </c>
      <c r="M84" s="133">
        <v>16897</v>
      </c>
      <c r="N84" s="133">
        <v>21357</v>
      </c>
      <c r="O84" s="133">
        <v>3362</v>
      </c>
      <c r="P84" s="133">
        <v>24719</v>
      </c>
      <c r="Q84" s="133">
        <v>6043</v>
      </c>
      <c r="R84" s="133">
        <v>30762</v>
      </c>
    </row>
    <row r="85" spans="1:18">
      <c r="A85" s="5"/>
      <c r="C85" s="133" t="s">
        <v>492</v>
      </c>
      <c r="D85" s="133">
        <v>6976</v>
      </c>
      <c r="E85" s="133">
        <v>4801</v>
      </c>
      <c r="F85" s="133">
        <v>11778</v>
      </c>
      <c r="G85" s="133">
        <v>8560</v>
      </c>
      <c r="H85" s="133">
        <v>20338</v>
      </c>
      <c r="I85" s="133">
        <v>4356</v>
      </c>
      <c r="J85" s="133">
        <v>4614</v>
      </c>
      <c r="K85" s="133">
        <v>8969</v>
      </c>
      <c r="L85" s="133">
        <v>8226</v>
      </c>
      <c r="M85" s="133">
        <v>17195</v>
      </c>
      <c r="N85" s="133">
        <v>21449</v>
      </c>
      <c r="O85" s="133">
        <v>3404</v>
      </c>
      <c r="P85" s="133">
        <v>24853</v>
      </c>
      <c r="Q85" s="133">
        <v>6068</v>
      </c>
      <c r="R85" s="133">
        <v>30921</v>
      </c>
    </row>
    <row r="86" spans="1:18">
      <c r="A86" s="5"/>
      <c r="C86" s="133" t="s">
        <v>493</v>
      </c>
      <c r="D86" s="133">
        <v>6423</v>
      </c>
      <c r="E86" s="133">
        <v>4791</v>
      </c>
      <c r="F86" s="133">
        <v>11214</v>
      </c>
      <c r="G86" s="133">
        <v>8306</v>
      </c>
      <c r="H86" s="133">
        <v>19520</v>
      </c>
      <c r="I86" s="133">
        <v>4404</v>
      </c>
      <c r="J86" s="133">
        <v>4643</v>
      </c>
      <c r="K86" s="133">
        <v>9047</v>
      </c>
      <c r="L86" s="133">
        <v>8050</v>
      </c>
      <c r="M86" s="133">
        <v>17097</v>
      </c>
      <c r="N86" s="133">
        <v>21411</v>
      </c>
      <c r="O86" s="133">
        <v>3366</v>
      </c>
      <c r="P86" s="133">
        <v>24777</v>
      </c>
      <c r="Q86" s="133">
        <v>5836</v>
      </c>
      <c r="R86" s="133">
        <v>30613</v>
      </c>
    </row>
    <row r="87" spans="1:18">
      <c r="A87" s="5"/>
      <c r="C87" s="133" t="s">
        <v>494</v>
      </c>
      <c r="D87" s="133">
        <v>5968</v>
      </c>
      <c r="E87" s="133">
        <v>4815</v>
      </c>
      <c r="F87" s="133">
        <v>10783</v>
      </c>
      <c r="G87" s="133">
        <v>8146</v>
      </c>
      <c r="H87" s="133">
        <v>18929</v>
      </c>
      <c r="I87" s="133">
        <v>4281</v>
      </c>
      <c r="J87" s="133">
        <v>4665</v>
      </c>
      <c r="K87" s="133">
        <v>8945</v>
      </c>
      <c r="L87" s="133">
        <v>7893</v>
      </c>
      <c r="M87" s="133">
        <v>16838</v>
      </c>
      <c r="N87" s="133">
        <v>21549</v>
      </c>
      <c r="O87" s="133">
        <v>3333</v>
      </c>
      <c r="P87" s="133">
        <v>24882</v>
      </c>
      <c r="Q87" s="133">
        <v>5639</v>
      </c>
      <c r="R87" s="133">
        <v>30520</v>
      </c>
    </row>
    <row r="88" spans="1:18">
      <c r="A88" s="5"/>
      <c r="C88" s="133" t="s">
        <v>495</v>
      </c>
      <c r="D88" s="133">
        <v>6017</v>
      </c>
      <c r="E88" s="133">
        <v>4704</v>
      </c>
      <c r="F88" s="133">
        <v>10721</v>
      </c>
      <c r="G88" s="133">
        <v>7751</v>
      </c>
      <c r="H88" s="133">
        <v>18471</v>
      </c>
      <c r="I88" s="133">
        <v>4318</v>
      </c>
      <c r="J88" s="133">
        <v>4616</v>
      </c>
      <c r="K88" s="133">
        <v>8934</v>
      </c>
      <c r="L88" s="133">
        <v>7606</v>
      </c>
      <c r="M88" s="133">
        <v>16540</v>
      </c>
      <c r="N88" s="133">
        <v>21951</v>
      </c>
      <c r="O88" s="133">
        <v>3358</v>
      </c>
      <c r="P88" s="133">
        <v>25309</v>
      </c>
      <c r="Q88" s="133">
        <v>5534</v>
      </c>
      <c r="R88" s="133">
        <v>30843</v>
      </c>
    </row>
    <row r="89" spans="1:18">
      <c r="A89" s="5"/>
      <c r="C89" s="133" t="s">
        <v>496</v>
      </c>
      <c r="D89" s="133">
        <v>6885</v>
      </c>
      <c r="E89" s="133">
        <v>5013</v>
      </c>
      <c r="F89" s="133">
        <v>11897</v>
      </c>
      <c r="G89" s="133">
        <v>8126</v>
      </c>
      <c r="H89" s="133">
        <v>20023</v>
      </c>
      <c r="I89" s="133">
        <v>4715</v>
      </c>
      <c r="J89" s="133">
        <v>4715</v>
      </c>
      <c r="K89" s="133">
        <v>9429</v>
      </c>
      <c r="L89" s="133">
        <v>7643</v>
      </c>
      <c r="M89" s="133">
        <v>17072</v>
      </c>
      <c r="N89" s="133">
        <v>22864</v>
      </c>
      <c r="O89" s="133">
        <v>3414</v>
      </c>
      <c r="P89" s="133">
        <v>26278</v>
      </c>
      <c r="Q89" s="133">
        <v>5535</v>
      </c>
      <c r="R89" s="133">
        <v>31813</v>
      </c>
    </row>
    <row r="90" spans="1:18">
      <c r="A90" s="5"/>
      <c r="C90" s="133" t="s">
        <v>497</v>
      </c>
      <c r="D90" s="133">
        <v>6974</v>
      </c>
      <c r="E90" s="133">
        <v>4914</v>
      </c>
      <c r="F90" s="133">
        <v>11889</v>
      </c>
      <c r="G90" s="133">
        <v>7686</v>
      </c>
      <c r="H90" s="133">
        <v>19575</v>
      </c>
      <c r="I90" s="133">
        <v>4732</v>
      </c>
      <c r="J90" s="133">
        <v>4643</v>
      </c>
      <c r="K90" s="133">
        <v>9375</v>
      </c>
      <c r="L90" s="133">
        <v>7263</v>
      </c>
      <c r="M90" s="133">
        <v>16638</v>
      </c>
      <c r="N90" s="133">
        <v>22946</v>
      </c>
      <c r="O90" s="133">
        <v>3420</v>
      </c>
      <c r="P90" s="133">
        <v>26366</v>
      </c>
      <c r="Q90" s="133">
        <v>5349</v>
      </c>
      <c r="R90" s="133">
        <v>31716</v>
      </c>
    </row>
    <row r="91" spans="1:18">
      <c r="A91" s="5"/>
      <c r="C91" s="133" t="s">
        <v>498</v>
      </c>
      <c r="D91" s="133">
        <v>6296</v>
      </c>
      <c r="E91" s="133">
        <v>4997</v>
      </c>
      <c r="F91" s="133">
        <v>11293</v>
      </c>
      <c r="G91" s="133">
        <v>7502</v>
      </c>
      <c r="H91" s="133">
        <v>18795</v>
      </c>
      <c r="I91" s="133">
        <v>4335</v>
      </c>
      <c r="J91" s="133">
        <v>4393</v>
      </c>
      <c r="K91" s="133">
        <v>8728</v>
      </c>
      <c r="L91" s="133">
        <v>6595</v>
      </c>
      <c r="M91" s="133">
        <v>15322</v>
      </c>
      <c r="N91" s="133">
        <v>22103</v>
      </c>
      <c r="O91" s="133">
        <v>3272</v>
      </c>
      <c r="P91" s="133">
        <v>25376</v>
      </c>
      <c r="Q91" s="133">
        <v>4913</v>
      </c>
      <c r="R91" s="133">
        <v>30288</v>
      </c>
    </row>
    <row r="92" spans="1:18">
      <c r="A92" s="5"/>
      <c r="C92" s="133" t="s">
        <v>499</v>
      </c>
      <c r="D92" s="133">
        <v>6409</v>
      </c>
      <c r="E92" s="133">
        <v>5017</v>
      </c>
      <c r="F92" s="133">
        <v>11426</v>
      </c>
      <c r="G92" s="133">
        <v>7564</v>
      </c>
      <c r="H92" s="133">
        <v>18991</v>
      </c>
      <c r="I92" s="133">
        <v>4547</v>
      </c>
      <c r="J92" s="133">
        <v>4533</v>
      </c>
      <c r="K92" s="133">
        <v>9080</v>
      </c>
      <c r="L92" s="133">
        <v>6834</v>
      </c>
      <c r="M92" s="133">
        <v>15914</v>
      </c>
      <c r="N92" s="133">
        <v>22833</v>
      </c>
      <c r="O92" s="133">
        <v>3414</v>
      </c>
      <c r="P92" s="133">
        <v>26247</v>
      </c>
      <c r="Q92" s="133">
        <v>5147</v>
      </c>
      <c r="R92" s="133">
        <v>31394</v>
      </c>
    </row>
    <row r="93" spans="1:18">
      <c r="A93" s="5"/>
      <c r="C93" s="133" t="s">
        <v>500</v>
      </c>
      <c r="D93" s="133">
        <v>1200</v>
      </c>
      <c r="E93" s="133">
        <v>479</v>
      </c>
      <c r="F93" s="133">
        <v>1679</v>
      </c>
      <c r="G93" s="133">
        <v>747</v>
      </c>
      <c r="H93" s="133">
        <v>2426</v>
      </c>
      <c r="I93" s="133">
        <v>702</v>
      </c>
      <c r="J93" s="133">
        <v>388</v>
      </c>
      <c r="K93" s="133">
        <v>1089</v>
      </c>
      <c r="L93" s="133">
        <v>604</v>
      </c>
      <c r="M93" s="133">
        <v>1693</v>
      </c>
      <c r="N93" s="133">
        <v>2012</v>
      </c>
      <c r="O93" s="133">
        <v>287</v>
      </c>
      <c r="P93" s="133">
        <v>2299</v>
      </c>
      <c r="Q93" s="133">
        <v>446</v>
      </c>
      <c r="R93" s="133">
        <v>2745</v>
      </c>
    </row>
    <row r="94" spans="1:18">
      <c r="A94" s="5"/>
      <c r="C94" s="133" t="s">
        <v>501</v>
      </c>
      <c r="D94" s="133">
        <v>1011</v>
      </c>
      <c r="E94" s="133">
        <v>428</v>
      </c>
      <c r="F94" s="133">
        <v>1439</v>
      </c>
      <c r="G94" s="133">
        <v>605</v>
      </c>
      <c r="H94" s="133">
        <v>2044</v>
      </c>
      <c r="I94" s="133">
        <v>610</v>
      </c>
      <c r="J94" s="133">
        <v>352</v>
      </c>
      <c r="K94" s="133">
        <v>961</v>
      </c>
      <c r="L94" s="133">
        <v>498</v>
      </c>
      <c r="M94" s="133">
        <v>1459</v>
      </c>
      <c r="N94" s="133">
        <v>1793</v>
      </c>
      <c r="O94" s="133">
        <v>262</v>
      </c>
      <c r="P94" s="133">
        <v>2055</v>
      </c>
      <c r="Q94" s="133">
        <v>371</v>
      </c>
      <c r="R94" s="133">
        <v>2426</v>
      </c>
    </row>
    <row r="95" spans="1:18">
      <c r="A95" s="5"/>
      <c r="C95" s="133" t="s">
        <v>502</v>
      </c>
      <c r="D95" s="133">
        <v>775</v>
      </c>
      <c r="E95" s="133">
        <v>380</v>
      </c>
      <c r="F95" s="133">
        <v>1155</v>
      </c>
      <c r="G95" s="133">
        <v>512</v>
      </c>
      <c r="H95" s="133">
        <v>1667</v>
      </c>
      <c r="I95" s="133">
        <v>517</v>
      </c>
      <c r="J95" s="133">
        <v>371</v>
      </c>
      <c r="K95" s="133">
        <v>888</v>
      </c>
      <c r="L95" s="133">
        <v>499</v>
      </c>
      <c r="M95" s="133">
        <v>1387</v>
      </c>
      <c r="N95" s="133">
        <v>1958</v>
      </c>
      <c r="O95" s="133">
        <v>286</v>
      </c>
      <c r="P95" s="133">
        <v>2244</v>
      </c>
      <c r="Q95" s="133">
        <v>385</v>
      </c>
      <c r="R95" s="133">
        <v>2628</v>
      </c>
    </row>
    <row r="96" spans="1:18">
      <c r="A96" s="5"/>
      <c r="C96" s="133" t="s">
        <v>503</v>
      </c>
      <c r="D96" s="133">
        <v>531</v>
      </c>
      <c r="E96" s="133">
        <v>332</v>
      </c>
      <c r="F96" s="133">
        <v>863</v>
      </c>
      <c r="G96" s="133">
        <v>438</v>
      </c>
      <c r="H96" s="133">
        <v>1301</v>
      </c>
      <c r="I96" s="133">
        <v>384</v>
      </c>
      <c r="J96" s="133">
        <v>357</v>
      </c>
      <c r="K96" s="133">
        <v>741</v>
      </c>
      <c r="L96" s="133">
        <v>470</v>
      </c>
      <c r="M96" s="133">
        <v>1210</v>
      </c>
      <c r="N96" s="133">
        <v>1831</v>
      </c>
      <c r="O96" s="133">
        <v>281</v>
      </c>
      <c r="P96" s="133">
        <v>2112</v>
      </c>
      <c r="Q96" s="133">
        <v>370</v>
      </c>
      <c r="R96" s="133">
        <v>2482</v>
      </c>
    </row>
    <row r="97" spans="1:18">
      <c r="A97" s="5"/>
      <c r="C97" s="133" t="s">
        <v>504</v>
      </c>
      <c r="D97" s="133">
        <v>324</v>
      </c>
      <c r="E97" s="133">
        <v>376</v>
      </c>
      <c r="F97" s="133">
        <v>699</v>
      </c>
      <c r="G97" s="133">
        <v>552</v>
      </c>
      <c r="H97" s="133">
        <v>1251</v>
      </c>
      <c r="I97" s="133">
        <v>284</v>
      </c>
      <c r="J97" s="133">
        <v>386</v>
      </c>
      <c r="K97" s="133">
        <v>670</v>
      </c>
      <c r="L97" s="133">
        <v>566</v>
      </c>
      <c r="M97" s="133">
        <v>1236</v>
      </c>
      <c r="N97" s="133">
        <v>1833</v>
      </c>
      <c r="O97" s="133">
        <v>294</v>
      </c>
      <c r="P97" s="133">
        <v>2127</v>
      </c>
      <c r="Q97" s="133">
        <v>431</v>
      </c>
      <c r="R97" s="133">
        <v>2558</v>
      </c>
    </row>
    <row r="98" spans="1:18">
      <c r="A98" s="5"/>
      <c r="C98" s="133" t="s">
        <v>505</v>
      </c>
      <c r="D98" s="133">
        <v>229</v>
      </c>
      <c r="E98" s="133">
        <v>465</v>
      </c>
      <c r="F98" s="133">
        <v>694</v>
      </c>
      <c r="G98" s="133">
        <v>704</v>
      </c>
      <c r="H98" s="133">
        <v>1398</v>
      </c>
      <c r="I98" s="133">
        <v>239</v>
      </c>
      <c r="J98" s="133">
        <v>415</v>
      </c>
      <c r="K98" s="133">
        <v>654</v>
      </c>
      <c r="L98" s="133">
        <v>628</v>
      </c>
      <c r="M98" s="133">
        <v>1282</v>
      </c>
      <c r="N98" s="133">
        <v>1840</v>
      </c>
      <c r="O98" s="133">
        <v>303</v>
      </c>
      <c r="P98" s="133">
        <v>2143</v>
      </c>
      <c r="Q98" s="133">
        <v>458</v>
      </c>
      <c r="R98" s="133">
        <v>2601</v>
      </c>
    </row>
    <row r="99" spans="1:18">
      <c r="A99" s="5"/>
      <c r="C99" s="133" t="s">
        <v>506</v>
      </c>
      <c r="D99" s="133">
        <v>208</v>
      </c>
      <c r="E99" s="133">
        <v>561</v>
      </c>
      <c r="F99" s="133">
        <v>768</v>
      </c>
      <c r="G99" s="133">
        <v>878</v>
      </c>
      <c r="H99" s="133">
        <v>1647</v>
      </c>
      <c r="I99" s="133">
        <v>232</v>
      </c>
      <c r="J99" s="133">
        <v>457</v>
      </c>
      <c r="K99" s="133">
        <v>689</v>
      </c>
      <c r="L99" s="133">
        <v>716</v>
      </c>
      <c r="M99" s="133">
        <v>1406</v>
      </c>
      <c r="N99" s="133">
        <v>1893</v>
      </c>
      <c r="O99" s="133">
        <v>309</v>
      </c>
      <c r="P99" s="133">
        <v>2202</v>
      </c>
      <c r="Q99" s="133">
        <v>484</v>
      </c>
      <c r="R99" s="133">
        <v>2685</v>
      </c>
    </row>
    <row r="100" spans="1:18">
      <c r="A100" s="5"/>
      <c r="C100" s="133" t="s">
        <v>507</v>
      </c>
      <c r="D100" s="133">
        <v>197</v>
      </c>
      <c r="E100" s="133">
        <v>547</v>
      </c>
      <c r="F100" s="133">
        <v>744</v>
      </c>
      <c r="G100" s="133">
        <v>824</v>
      </c>
      <c r="H100" s="133">
        <v>1568</v>
      </c>
      <c r="I100" s="133">
        <v>228</v>
      </c>
      <c r="J100" s="133">
        <v>463</v>
      </c>
      <c r="K100" s="133">
        <v>691</v>
      </c>
      <c r="L100" s="133">
        <v>698</v>
      </c>
      <c r="M100" s="133">
        <v>1389</v>
      </c>
      <c r="N100" s="133">
        <v>1895</v>
      </c>
      <c r="O100" s="133">
        <v>318</v>
      </c>
      <c r="P100" s="133">
        <v>2213</v>
      </c>
      <c r="Q100" s="133">
        <v>479</v>
      </c>
      <c r="R100" s="133">
        <v>2691</v>
      </c>
    </row>
    <row r="101" spans="1:18">
      <c r="A101" s="5"/>
      <c r="C101" s="133" t="s">
        <v>508</v>
      </c>
      <c r="D101" s="133">
        <v>219</v>
      </c>
      <c r="E101" s="133">
        <v>441</v>
      </c>
      <c r="F101" s="133">
        <v>660</v>
      </c>
      <c r="G101" s="133">
        <v>618</v>
      </c>
      <c r="H101" s="133">
        <v>1277</v>
      </c>
      <c r="I101" s="133">
        <v>241</v>
      </c>
      <c r="J101" s="133">
        <v>424</v>
      </c>
      <c r="K101" s="133">
        <v>665</v>
      </c>
      <c r="L101" s="133">
        <v>593</v>
      </c>
      <c r="M101" s="133">
        <v>1259</v>
      </c>
      <c r="N101" s="133">
        <v>1836</v>
      </c>
      <c r="O101" s="133">
        <v>295</v>
      </c>
      <c r="P101" s="133">
        <v>2132</v>
      </c>
      <c r="Q101" s="133">
        <v>414</v>
      </c>
      <c r="R101" s="133">
        <v>2545</v>
      </c>
    </row>
    <row r="102" spans="1:18">
      <c r="A102" s="5"/>
      <c r="C102" s="133" t="s">
        <v>509</v>
      </c>
      <c r="D102" s="133">
        <v>377</v>
      </c>
      <c r="E102" s="133">
        <v>340</v>
      </c>
      <c r="F102" s="133">
        <v>717</v>
      </c>
      <c r="G102" s="133">
        <v>480</v>
      </c>
      <c r="H102" s="133">
        <v>1197</v>
      </c>
      <c r="I102" s="133">
        <v>329</v>
      </c>
      <c r="J102" s="133">
        <v>382</v>
      </c>
      <c r="K102" s="133">
        <v>711</v>
      </c>
      <c r="L102" s="133">
        <v>539</v>
      </c>
      <c r="M102" s="133">
        <v>1249</v>
      </c>
      <c r="N102" s="133">
        <v>1887</v>
      </c>
      <c r="O102" s="133">
        <v>290</v>
      </c>
      <c r="P102" s="133">
        <v>2177</v>
      </c>
      <c r="Q102" s="133">
        <v>409</v>
      </c>
      <c r="R102" s="133">
        <v>2586</v>
      </c>
    </row>
    <row r="103" spans="1:18">
      <c r="A103" s="5"/>
      <c r="C103" s="133" t="s">
        <v>510</v>
      </c>
      <c r="D103" s="133">
        <v>678</v>
      </c>
      <c r="E103" s="133">
        <v>352</v>
      </c>
      <c r="F103" s="133">
        <v>1030</v>
      </c>
      <c r="G103" s="133">
        <v>523</v>
      </c>
      <c r="H103" s="133">
        <v>1552</v>
      </c>
      <c r="I103" s="133">
        <v>470</v>
      </c>
      <c r="J103" s="133">
        <v>365</v>
      </c>
      <c r="K103" s="133">
        <v>835</v>
      </c>
      <c r="L103" s="133">
        <v>541</v>
      </c>
      <c r="M103" s="133">
        <v>1376</v>
      </c>
      <c r="N103" s="133">
        <v>1895</v>
      </c>
      <c r="O103" s="133">
        <v>279</v>
      </c>
      <c r="P103" s="133">
        <v>2174</v>
      </c>
      <c r="Q103" s="133">
        <v>414</v>
      </c>
      <c r="R103" s="133">
        <v>2588</v>
      </c>
    </row>
    <row r="104" spans="1:18">
      <c r="A104" s="5"/>
      <c r="C104" s="133" t="s">
        <v>511</v>
      </c>
      <c r="D104" s="133">
        <v>1048</v>
      </c>
      <c r="E104" s="133">
        <v>448</v>
      </c>
      <c r="F104" s="133">
        <v>1496</v>
      </c>
      <c r="G104" s="133">
        <v>693</v>
      </c>
      <c r="H104" s="133">
        <v>2190</v>
      </c>
      <c r="I104" s="133">
        <v>632</v>
      </c>
      <c r="J104" s="133">
        <v>389</v>
      </c>
      <c r="K104" s="133">
        <v>1020</v>
      </c>
      <c r="L104" s="133">
        <v>601</v>
      </c>
      <c r="M104" s="133">
        <v>1621</v>
      </c>
      <c r="N104" s="133">
        <v>1825</v>
      </c>
      <c r="O104" s="133">
        <v>279</v>
      </c>
      <c r="P104" s="133">
        <v>2105</v>
      </c>
      <c r="Q104" s="133">
        <v>432</v>
      </c>
      <c r="R104" s="133">
        <v>2536</v>
      </c>
    </row>
    <row r="105" spans="1:18">
      <c r="A105" s="5"/>
      <c r="C105" s="133" t="s">
        <v>124</v>
      </c>
      <c r="D105" s="133">
        <v>6793</v>
      </c>
      <c r="E105" s="133">
        <v>5150</v>
      </c>
      <c r="F105" s="133">
        <v>11943</v>
      </c>
      <c r="G105" s="133">
        <v>7553</v>
      </c>
      <c r="H105" s="133">
        <v>19496</v>
      </c>
      <c r="I105" s="133">
        <v>4868</v>
      </c>
      <c r="J105" s="133">
        <v>4746</v>
      </c>
      <c r="K105" s="133">
        <v>9614</v>
      </c>
      <c r="L105" s="133">
        <v>6961</v>
      </c>
      <c r="M105" s="133">
        <v>16574</v>
      </c>
      <c r="N105" s="133">
        <v>22500</v>
      </c>
      <c r="O105" s="133">
        <v>3482</v>
      </c>
      <c r="P105" s="133">
        <v>25981</v>
      </c>
      <c r="Q105" s="133">
        <v>5107</v>
      </c>
      <c r="R105" s="133">
        <v>31088</v>
      </c>
    </row>
    <row r="106" spans="1:18">
      <c r="A106" s="5"/>
      <c r="C106" s="133" t="s">
        <v>512</v>
      </c>
      <c r="D106" s="133">
        <v>1025</v>
      </c>
      <c r="E106" s="133">
        <v>451</v>
      </c>
      <c r="F106" s="133">
        <v>1476</v>
      </c>
      <c r="G106" s="133">
        <v>657</v>
      </c>
      <c r="H106" s="133">
        <v>2132</v>
      </c>
      <c r="I106" s="133">
        <v>619</v>
      </c>
      <c r="J106" s="133">
        <v>377</v>
      </c>
      <c r="K106" s="133">
        <v>996</v>
      </c>
      <c r="L106" s="133">
        <v>549</v>
      </c>
      <c r="M106" s="133">
        <v>1545</v>
      </c>
      <c r="N106" s="133">
        <v>1893</v>
      </c>
      <c r="O106" s="133">
        <v>269</v>
      </c>
      <c r="P106" s="133">
        <v>2162</v>
      </c>
      <c r="Q106" s="133">
        <v>393</v>
      </c>
      <c r="R106" s="133">
        <v>2555</v>
      </c>
    </row>
    <row r="107" spans="1:18">
      <c r="A107" s="5"/>
      <c r="C107" s="133" t="s">
        <v>501</v>
      </c>
      <c r="D107" s="133">
        <v>900</v>
      </c>
      <c r="E107" s="133">
        <v>384</v>
      </c>
      <c r="F107" s="133">
        <v>1284</v>
      </c>
      <c r="G107" s="133">
        <v>518</v>
      </c>
      <c r="H107" s="133">
        <v>1801</v>
      </c>
      <c r="I107" s="133">
        <v>566</v>
      </c>
      <c r="J107" s="133">
        <v>346</v>
      </c>
      <c r="K107" s="133">
        <v>912</v>
      </c>
      <c r="L107" s="133">
        <v>467</v>
      </c>
      <c r="M107" s="133">
        <v>1379</v>
      </c>
      <c r="N107" s="133">
        <v>1712</v>
      </c>
      <c r="O107" s="133">
        <v>259</v>
      </c>
      <c r="P107" s="133">
        <v>1972</v>
      </c>
      <c r="Q107" s="133">
        <v>350</v>
      </c>
      <c r="R107" s="133">
        <v>2322</v>
      </c>
    </row>
    <row r="108" spans="1:18">
      <c r="A108" s="5"/>
      <c r="C108" s="133" t="s">
        <v>502</v>
      </c>
      <c r="D108" s="133">
        <v>831</v>
      </c>
      <c r="E108" s="133">
        <v>378</v>
      </c>
      <c r="F108" s="133">
        <v>1209</v>
      </c>
      <c r="G108" s="133">
        <v>517</v>
      </c>
      <c r="H108" s="133">
        <v>1726</v>
      </c>
      <c r="I108" s="133">
        <v>542</v>
      </c>
      <c r="J108" s="133">
        <v>376</v>
      </c>
      <c r="K108" s="133">
        <v>917</v>
      </c>
      <c r="L108" s="133">
        <v>513</v>
      </c>
      <c r="M108" s="133">
        <v>1431</v>
      </c>
      <c r="N108" s="133">
        <v>1909</v>
      </c>
      <c r="O108" s="133">
        <v>288</v>
      </c>
      <c r="P108" s="133">
        <v>2197</v>
      </c>
      <c r="Q108" s="133">
        <v>394</v>
      </c>
      <c r="R108" s="133">
        <v>2591</v>
      </c>
    </row>
    <row r="109" spans="1:18">
      <c r="A109" s="5"/>
      <c r="C109" s="133" t="s">
        <v>503</v>
      </c>
      <c r="D109" s="133">
        <v>485</v>
      </c>
      <c r="E109" s="133">
        <v>329</v>
      </c>
      <c r="F109" s="133">
        <v>814</v>
      </c>
      <c r="G109" s="133">
        <v>434</v>
      </c>
      <c r="H109" s="133">
        <v>1249</v>
      </c>
      <c r="I109" s="133">
        <v>360</v>
      </c>
      <c r="J109" s="133">
        <v>347</v>
      </c>
      <c r="K109" s="133">
        <v>707</v>
      </c>
      <c r="L109" s="133">
        <v>457</v>
      </c>
      <c r="M109" s="133">
        <v>1164</v>
      </c>
      <c r="N109" s="133">
        <v>1848</v>
      </c>
      <c r="O109" s="133">
        <v>279</v>
      </c>
      <c r="P109" s="133">
        <v>2127</v>
      </c>
      <c r="Q109" s="133">
        <v>368</v>
      </c>
      <c r="R109" s="133">
        <v>2495</v>
      </c>
    </row>
    <row r="110" spans="1:18">
      <c r="A110" s="5"/>
      <c r="C110" s="133" t="s">
        <v>504</v>
      </c>
      <c r="D110" s="133">
        <v>327</v>
      </c>
      <c r="E110" s="133">
        <v>343</v>
      </c>
      <c r="F110" s="133">
        <v>670</v>
      </c>
      <c r="G110" s="133">
        <v>488</v>
      </c>
      <c r="H110" s="133">
        <v>1158</v>
      </c>
      <c r="I110" s="133">
        <v>284</v>
      </c>
      <c r="J110" s="133">
        <v>377</v>
      </c>
      <c r="K110" s="133">
        <v>660</v>
      </c>
      <c r="L110" s="133">
        <v>536</v>
      </c>
      <c r="M110" s="133">
        <v>1196</v>
      </c>
      <c r="N110" s="133">
        <v>1884</v>
      </c>
      <c r="O110" s="133">
        <v>295</v>
      </c>
      <c r="P110" s="133">
        <v>2179</v>
      </c>
      <c r="Q110" s="133">
        <v>419</v>
      </c>
      <c r="R110" s="133">
        <v>2598</v>
      </c>
    </row>
    <row r="111" spans="1:18">
      <c r="A111" s="5"/>
      <c r="C111" s="133" t="s">
        <v>505</v>
      </c>
      <c r="D111" s="133">
        <v>240</v>
      </c>
      <c r="E111" s="133">
        <v>415</v>
      </c>
      <c r="F111" s="133">
        <v>655</v>
      </c>
      <c r="G111" s="133">
        <v>619</v>
      </c>
      <c r="H111" s="133">
        <v>1275</v>
      </c>
      <c r="I111" s="133">
        <v>242</v>
      </c>
      <c r="J111" s="133">
        <v>402</v>
      </c>
      <c r="K111" s="133">
        <v>644</v>
      </c>
      <c r="L111" s="133">
        <v>600</v>
      </c>
      <c r="M111" s="133">
        <v>1244</v>
      </c>
      <c r="N111" s="133">
        <v>1831</v>
      </c>
      <c r="O111" s="133">
        <v>300</v>
      </c>
      <c r="P111" s="133">
        <v>2131</v>
      </c>
      <c r="Q111" s="133">
        <v>448</v>
      </c>
      <c r="R111" s="133">
        <v>2579</v>
      </c>
    </row>
    <row r="112" spans="1:18">
      <c r="C112" s="133" t="s">
        <v>506</v>
      </c>
      <c r="D112" s="133">
        <v>215</v>
      </c>
      <c r="E112" s="133">
        <v>546</v>
      </c>
      <c r="F112" s="133">
        <v>762</v>
      </c>
      <c r="G112" s="133">
        <v>848</v>
      </c>
      <c r="H112" s="133">
        <v>1610</v>
      </c>
      <c r="I112" s="133">
        <v>231</v>
      </c>
      <c r="J112" s="133">
        <v>454</v>
      </c>
      <c r="K112" s="133">
        <v>685</v>
      </c>
      <c r="L112" s="133">
        <v>706</v>
      </c>
      <c r="M112" s="133">
        <v>1391</v>
      </c>
      <c r="N112" s="133">
        <v>1848</v>
      </c>
      <c r="O112" s="133">
        <v>316</v>
      </c>
      <c r="P112" s="133">
        <v>2164</v>
      </c>
      <c r="Q112" s="133">
        <v>490</v>
      </c>
      <c r="R112" s="133">
        <v>2654</v>
      </c>
    </row>
    <row r="113" spans="3:18">
      <c r="C113" s="133" t="s">
        <v>507</v>
      </c>
      <c r="D113" s="133">
        <v>204</v>
      </c>
      <c r="E113" s="133">
        <v>553</v>
      </c>
      <c r="F113" s="133">
        <v>757</v>
      </c>
      <c r="G113" s="133">
        <v>829</v>
      </c>
      <c r="H113" s="133">
        <v>1586</v>
      </c>
      <c r="I113" s="133">
        <v>232</v>
      </c>
      <c r="J113" s="133">
        <v>461</v>
      </c>
      <c r="K113" s="133">
        <v>693</v>
      </c>
      <c r="L113" s="133">
        <v>691</v>
      </c>
      <c r="M113" s="133">
        <v>1384</v>
      </c>
      <c r="N113" s="133">
        <v>1940</v>
      </c>
      <c r="O113" s="133">
        <v>321</v>
      </c>
      <c r="P113" s="133">
        <v>2262</v>
      </c>
      <c r="Q113" s="133">
        <v>482</v>
      </c>
      <c r="R113" s="133">
        <v>2744</v>
      </c>
    </row>
    <row r="114" spans="3:18">
      <c r="C114" s="133" t="s">
        <v>508</v>
      </c>
      <c r="D114" s="133">
        <v>223</v>
      </c>
      <c r="E114" s="133">
        <v>455</v>
      </c>
      <c r="F114" s="133">
        <v>677</v>
      </c>
      <c r="G114" s="133">
        <v>626</v>
      </c>
      <c r="H114" s="133">
        <v>1304</v>
      </c>
      <c r="I114" s="133">
        <v>237</v>
      </c>
      <c r="J114" s="133">
        <v>422</v>
      </c>
      <c r="K114" s="133">
        <v>659</v>
      </c>
      <c r="L114" s="133">
        <v>581</v>
      </c>
      <c r="M114" s="133">
        <v>1240</v>
      </c>
      <c r="N114" s="133">
        <v>1853</v>
      </c>
      <c r="O114" s="133">
        <v>302</v>
      </c>
      <c r="P114" s="133">
        <v>2155</v>
      </c>
      <c r="Q114" s="133">
        <v>416</v>
      </c>
      <c r="R114" s="133">
        <v>2571</v>
      </c>
    </row>
    <row r="115" spans="3:18">
      <c r="C115" s="133" t="s">
        <v>509</v>
      </c>
      <c r="D115" s="133">
        <v>363</v>
      </c>
      <c r="E115" s="133">
        <v>354</v>
      </c>
      <c r="F115" s="133">
        <v>717</v>
      </c>
      <c r="G115" s="133">
        <v>495</v>
      </c>
      <c r="H115" s="133">
        <v>1212</v>
      </c>
      <c r="I115" s="133">
        <v>329</v>
      </c>
      <c r="J115" s="133">
        <v>394</v>
      </c>
      <c r="K115" s="133">
        <v>723</v>
      </c>
      <c r="L115" s="133">
        <v>551</v>
      </c>
      <c r="M115" s="133">
        <v>1274</v>
      </c>
      <c r="N115" s="133">
        <v>1932</v>
      </c>
      <c r="O115" s="133">
        <v>301</v>
      </c>
      <c r="P115" s="133">
        <v>2233</v>
      </c>
      <c r="Q115" s="133">
        <v>421</v>
      </c>
      <c r="R115" s="133">
        <v>2654</v>
      </c>
    </row>
    <row r="116" spans="3:18">
      <c r="C116" s="133" t="s">
        <v>510</v>
      </c>
      <c r="D116" s="133">
        <v>662</v>
      </c>
      <c r="E116" s="133">
        <v>349</v>
      </c>
      <c r="F116" s="133">
        <v>1011</v>
      </c>
      <c r="G116" s="133">
        <v>511</v>
      </c>
      <c r="H116" s="133">
        <v>1522</v>
      </c>
      <c r="I116" s="133">
        <v>463</v>
      </c>
      <c r="J116" s="133">
        <v>365</v>
      </c>
      <c r="K116" s="133">
        <v>828</v>
      </c>
      <c r="L116" s="133">
        <v>534</v>
      </c>
      <c r="M116" s="133">
        <v>1362</v>
      </c>
      <c r="N116" s="133">
        <v>1967</v>
      </c>
      <c r="O116" s="133">
        <v>285</v>
      </c>
      <c r="P116" s="133">
        <v>2.2519999999999998</v>
      </c>
      <c r="Q116" s="133">
        <v>416</v>
      </c>
      <c r="R116" s="133">
        <v>2668</v>
      </c>
    </row>
    <row r="117" spans="3:18">
      <c r="C117" s="133" t="s">
        <v>511</v>
      </c>
      <c r="D117" s="133">
        <v>858</v>
      </c>
      <c r="E117" s="133">
        <v>406</v>
      </c>
      <c r="F117" s="133">
        <v>1264</v>
      </c>
      <c r="G117" s="133">
        <v>605</v>
      </c>
      <c r="H117" s="133">
        <v>1869</v>
      </c>
      <c r="I117" s="133">
        <v>547</v>
      </c>
      <c r="J117" s="133">
        <v>372</v>
      </c>
      <c r="K117" s="133">
        <v>919</v>
      </c>
      <c r="L117" s="133">
        <v>553</v>
      </c>
      <c r="M117" s="133">
        <v>1472</v>
      </c>
      <c r="N117" s="133">
        <v>1934</v>
      </c>
      <c r="O117" s="133">
        <v>281</v>
      </c>
      <c r="P117" s="133">
        <v>2216</v>
      </c>
      <c r="Q117" s="133">
        <v>419</v>
      </c>
      <c r="R117" s="133">
        <v>2634</v>
      </c>
    </row>
    <row r="118" spans="3:18">
      <c r="C118" s="133" t="s">
        <v>124</v>
      </c>
      <c r="D118" s="133">
        <v>6334</v>
      </c>
      <c r="E118" s="133">
        <v>4963</v>
      </c>
      <c r="F118" s="133">
        <v>11297</v>
      </c>
      <c r="G118" s="133">
        <v>7133</v>
      </c>
      <c r="H118" s="133">
        <v>18430</v>
      </c>
      <c r="I118" s="133">
        <v>4651</v>
      </c>
      <c r="J118" s="133">
        <v>4691</v>
      </c>
      <c r="K118" s="133">
        <v>9342</v>
      </c>
      <c r="L118" s="133">
        <v>6742</v>
      </c>
      <c r="M118" s="133">
        <v>16085</v>
      </c>
      <c r="N118" s="133">
        <v>22552</v>
      </c>
      <c r="O118" s="133">
        <v>3497</v>
      </c>
      <c r="P118" s="133">
        <v>26049</v>
      </c>
      <c r="Q118" s="133">
        <v>5026</v>
      </c>
      <c r="R118" s="133">
        <v>31075</v>
      </c>
    </row>
    <row r="119" spans="3:18">
      <c r="C119" s="133" t="s">
        <v>513</v>
      </c>
      <c r="D119" s="133">
        <v>1155</v>
      </c>
      <c r="E119" s="133">
        <v>487</v>
      </c>
      <c r="F119" s="133">
        <v>1642</v>
      </c>
      <c r="G119" s="133">
        <v>755</v>
      </c>
      <c r="H119" s="133">
        <v>2397</v>
      </c>
      <c r="I119" s="133">
        <v>685</v>
      </c>
      <c r="J119" s="133">
        <v>392</v>
      </c>
      <c r="K119" s="133">
        <v>1077</v>
      </c>
      <c r="L119" s="133">
        <v>607</v>
      </c>
      <c r="M119" s="133">
        <v>1683</v>
      </c>
      <c r="N119" s="133">
        <v>1950</v>
      </c>
      <c r="O119" s="133">
        <v>282</v>
      </c>
      <c r="P119" s="133">
        <v>2232</v>
      </c>
      <c r="Q119" s="133">
        <v>437</v>
      </c>
      <c r="R119" s="133">
        <v>2669</v>
      </c>
    </row>
    <row r="120" spans="3:18">
      <c r="C120" s="133" t="s">
        <v>501</v>
      </c>
      <c r="D120" s="133">
        <v>856</v>
      </c>
      <c r="E120" s="133">
        <v>402</v>
      </c>
      <c r="F120" s="133">
        <v>1258</v>
      </c>
      <c r="G120" s="133">
        <v>530</v>
      </c>
      <c r="H120" s="133">
        <v>1788</v>
      </c>
      <c r="I120" s="133">
        <v>558</v>
      </c>
      <c r="J120" s="133">
        <v>363</v>
      </c>
      <c r="K120" s="133">
        <v>921</v>
      </c>
      <c r="L120" s="133">
        <v>479</v>
      </c>
      <c r="M120" s="133">
        <v>1400</v>
      </c>
      <c r="N120" s="133">
        <v>1788</v>
      </c>
      <c r="O120" s="133">
        <v>266</v>
      </c>
      <c r="P120" s="133">
        <v>2054</v>
      </c>
      <c r="Q120" s="133">
        <v>351</v>
      </c>
      <c r="R120" s="133">
        <v>2405</v>
      </c>
    </row>
    <row r="121" spans="3:18">
      <c r="C121" s="133" t="s">
        <v>502</v>
      </c>
      <c r="D121" s="133">
        <v>695</v>
      </c>
      <c r="E121" s="133">
        <v>355</v>
      </c>
      <c r="F121" s="133">
        <v>1050</v>
      </c>
      <c r="G121" s="133">
        <v>472</v>
      </c>
      <c r="H121" s="133">
        <v>1522</v>
      </c>
      <c r="I121" s="133">
        <v>476</v>
      </c>
      <c r="J121" s="133">
        <v>369</v>
      </c>
      <c r="K121" s="133">
        <v>845</v>
      </c>
      <c r="L121" s="133">
        <v>492</v>
      </c>
      <c r="M121" s="133">
        <v>1337</v>
      </c>
      <c r="N121" s="133">
        <v>1856</v>
      </c>
      <c r="O121" s="133">
        <v>281</v>
      </c>
      <c r="P121" s="133">
        <v>2137</v>
      </c>
      <c r="Q121" s="133">
        <v>374</v>
      </c>
      <c r="R121" s="133">
        <v>2511</v>
      </c>
    </row>
    <row r="122" spans="3:18">
      <c r="C122" s="133" t="s">
        <v>514</v>
      </c>
      <c r="D122" s="133">
        <v>2706</v>
      </c>
      <c r="E122" s="133">
        <v>1244</v>
      </c>
      <c r="F122" s="133">
        <v>3950</v>
      </c>
      <c r="G122" s="133">
        <v>1756</v>
      </c>
      <c r="H122" s="133">
        <v>5706</v>
      </c>
      <c r="I122" s="133">
        <v>1719</v>
      </c>
      <c r="J122" s="133">
        <v>1124</v>
      </c>
      <c r="K122" s="133">
        <v>2843</v>
      </c>
      <c r="L122" s="133">
        <v>1577</v>
      </c>
      <c r="M122" s="133">
        <v>4420</v>
      </c>
      <c r="N122" s="133">
        <v>5594</v>
      </c>
      <c r="O122" s="133">
        <v>829</v>
      </c>
      <c r="P122" s="133">
        <v>6423</v>
      </c>
      <c r="Q122" s="133">
        <v>1162</v>
      </c>
      <c r="R122" s="133">
        <v>7585</v>
      </c>
    </row>
    <row r="123" spans="3:18">
      <c r="C123" s="133" t="s">
        <v>515</v>
      </c>
      <c r="D123" s="133">
        <v>2756</v>
      </c>
      <c r="E123" s="133">
        <v>1213</v>
      </c>
      <c r="F123" s="133">
        <v>3969</v>
      </c>
      <c r="G123" s="133">
        <v>1691</v>
      </c>
      <c r="H123" s="133">
        <v>5660</v>
      </c>
      <c r="I123" s="133">
        <v>1726</v>
      </c>
      <c r="J123" s="133">
        <v>1099</v>
      </c>
      <c r="K123" s="133">
        <v>2825</v>
      </c>
      <c r="L123" s="133">
        <v>1529</v>
      </c>
      <c r="M123" s="133">
        <v>4354</v>
      </c>
      <c r="N123" s="133">
        <v>5514</v>
      </c>
      <c r="O123" s="133">
        <v>817</v>
      </c>
      <c r="P123" s="133">
        <v>6331</v>
      </c>
      <c r="Q123" s="133">
        <v>1136</v>
      </c>
      <c r="R123" s="133">
        <v>7467</v>
      </c>
    </row>
    <row r="124" spans="3:18">
      <c r="C124" s="133" t="s">
        <v>516</v>
      </c>
      <c r="D124" s="133">
        <v>2986</v>
      </c>
      <c r="E124" s="133">
        <v>1287</v>
      </c>
      <c r="F124" s="133">
        <v>4273</v>
      </c>
      <c r="G124" s="133">
        <v>1864</v>
      </c>
      <c r="H124" s="133">
        <v>6137</v>
      </c>
      <c r="I124" s="133">
        <v>1829</v>
      </c>
      <c r="J124" s="133">
        <v>1110</v>
      </c>
      <c r="K124" s="133">
        <v>2938</v>
      </c>
      <c r="L124" s="133">
        <v>1601</v>
      </c>
      <c r="M124" s="133">
        <v>4539</v>
      </c>
      <c r="N124" s="133">
        <v>5764</v>
      </c>
      <c r="O124" s="133">
        <v>834</v>
      </c>
      <c r="P124" s="133">
        <v>6598</v>
      </c>
      <c r="Q124" s="133">
        <v>1202</v>
      </c>
      <c r="R124" s="133">
        <v>7800</v>
      </c>
    </row>
    <row r="126" spans="3:18">
      <c r="C126" s="184"/>
    </row>
  </sheetData>
  <autoFilter ref="C47:I47" xr:uid="{D0F0FD91-7D32-43B1-A0E1-127FA573B1CB}">
    <sortState xmlns:xlrd2="http://schemas.microsoft.com/office/spreadsheetml/2017/richdata2" ref="C48:I65">
      <sortCondition descending="1" ref="E47"/>
    </sortState>
  </autoFilter>
  <mergeCells count="7">
    <mergeCell ref="C3:H3"/>
    <mergeCell ref="D67:H67"/>
    <mergeCell ref="I67:M67"/>
    <mergeCell ref="N67:R67"/>
    <mergeCell ref="C5:H5"/>
    <mergeCell ref="C13:H13"/>
    <mergeCell ref="C23:H23"/>
  </mergeCells>
  <phoneticPr fontId="115" type="noConversion"/>
  <hyperlinks>
    <hyperlink ref="F16" r:id="rId1" location="results" xr:uid="{9B5D322D-FB62-481D-9641-504FB793BA4D}"/>
    <hyperlink ref="F9" r:id="rId2" location="/?v=19&amp;f=A&amp;s=&amp;start=2019&amp;end=2024&amp;id=&amp;maptype=0&amp;ctype=linechart&amp;linechart=TSEOTWH" xr:uid="{BBC91D48-3985-4E4C-9D48-A33D5E8FCD98}"/>
    <hyperlink ref="F29" r:id="rId3" xr:uid="{CCC84143-437C-472C-BABB-D4E7C9B9BE8B}"/>
    <hyperlink ref="F32" r:id="rId4" xr:uid="{61827D61-25E2-457E-9B1C-A7D92514810F}"/>
    <hyperlink ref="F18" r:id="rId5" location="results" xr:uid="{EA7789E3-96FC-49A8-BE4D-86FA799202D9}"/>
    <hyperlink ref="F28" r:id="rId6" xr:uid="{BBCACB57-63B4-4121-B267-A6775ACAE722}"/>
    <hyperlink ref="F41" r:id="rId7" xr:uid="{7A28242E-D56D-4BC3-95BA-D4E53578EFEC}"/>
    <hyperlink ref="F10" r:id="rId8" xr:uid="{0FFE1901-5AD1-4762-A3BB-9804E92486B3}"/>
    <hyperlink ref="J47" r:id="rId9" xr:uid="{8E84EDE6-7FAB-4CD2-ACE8-4F1B5F1A656D}"/>
    <hyperlink ref="S67" r:id="rId10" xr:uid="{0708F5EC-9FB4-46BF-9FD8-B9DC7B72A10F}"/>
    <hyperlink ref="F17" r:id="rId11" location="results" xr:uid="{89447EDD-6713-4186-9D1D-2EE6B2C21190}"/>
    <hyperlink ref="F26" r:id="rId12" xr:uid="{8300ABF7-7EA3-4E42-8304-815EA407904A}"/>
    <hyperlink ref="F27" r:id="rId13" xr:uid="{2700B0CC-9E87-4BEB-A27D-7C4C0A6A864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DFC0-C8E5-4251-A5D4-23132D6EDF03}">
  <sheetPr codeName="Sheet2">
    <tabColor theme="0" tint="-4.9989318521683403E-2"/>
  </sheetPr>
  <dimension ref="A1:XFD25"/>
  <sheetViews>
    <sheetView showGridLines="0" zoomScaleNormal="100" workbookViewId="0">
      <selection activeCell="J15" sqref="J15"/>
    </sheetView>
  </sheetViews>
  <sheetFormatPr defaultColWidth="8.85546875" defaultRowHeight="15"/>
  <cols>
    <col min="1" max="1" width="3" style="204" customWidth="1"/>
    <col min="2" max="2" width="3.140625" style="101" customWidth="1"/>
    <col min="3" max="3" width="6.42578125" style="101" customWidth="1"/>
    <col min="4" max="4" width="60.5703125" style="122" customWidth="1"/>
    <col min="5" max="5" width="17.140625" style="101" customWidth="1"/>
    <col min="6" max="6" width="40.140625" style="122" customWidth="1"/>
    <col min="7" max="7" width="12.85546875" style="101" customWidth="1"/>
    <col min="8" max="8" width="60.5703125" style="101" customWidth="1"/>
    <col min="9" max="11" width="12.85546875" style="101" customWidth="1"/>
    <col min="12" max="16384" width="8.85546875" style="101"/>
  </cols>
  <sheetData>
    <row r="1" spans="1:16384">
      <c r="A1" s="203"/>
      <c r="B1" s="89"/>
      <c r="C1" s="89"/>
      <c r="D1" s="7"/>
      <c r="E1" s="89"/>
      <c r="F1" s="7"/>
      <c r="G1" s="89"/>
      <c r="H1" s="89"/>
      <c r="I1" s="89"/>
      <c r="J1" s="89"/>
      <c r="K1" s="89"/>
      <c r="L1" s="89"/>
      <c r="M1" s="89"/>
      <c r="N1" s="89"/>
      <c r="O1" s="89"/>
      <c r="P1" s="89"/>
      <c r="Q1" s="89"/>
      <c r="R1" s="89"/>
      <c r="S1" s="89"/>
      <c r="T1" s="89"/>
      <c r="U1" s="89"/>
      <c r="V1" s="89"/>
      <c r="W1" s="89"/>
      <c r="X1" s="89"/>
      <c r="Y1" s="89"/>
      <c r="Z1" s="89"/>
    </row>
    <row r="2" spans="1:16384" ht="20.25">
      <c r="A2" s="203"/>
      <c r="B2" s="89"/>
      <c r="C2" s="98" t="s">
        <v>517</v>
      </c>
      <c r="D2" s="7"/>
      <c r="E2" s="89"/>
      <c r="F2" s="7"/>
      <c r="G2" s="89"/>
      <c r="H2" s="89"/>
      <c r="I2" s="89"/>
      <c r="J2" s="89"/>
      <c r="K2" s="89"/>
      <c r="L2" s="89"/>
      <c r="M2" s="89"/>
      <c r="N2" s="89"/>
      <c r="O2" s="89"/>
      <c r="P2" s="89"/>
      <c r="Q2" s="89"/>
      <c r="R2" s="89"/>
      <c r="S2" s="89"/>
      <c r="T2" s="89"/>
      <c r="U2" s="89"/>
      <c r="V2" s="89"/>
      <c r="W2" s="89"/>
      <c r="X2" s="89"/>
      <c r="Y2" s="89"/>
      <c r="Z2" s="89"/>
    </row>
    <row r="3" spans="1:16384" ht="15.95" customHeight="1">
      <c r="A3" s="203"/>
      <c r="B3" s="7"/>
      <c r="C3" s="284" t="s">
        <v>518</v>
      </c>
      <c r="D3" s="284"/>
      <c r="E3" s="284"/>
      <c r="F3" s="284"/>
      <c r="G3" s="7"/>
      <c r="H3" s="7"/>
      <c r="I3" s="7"/>
      <c r="J3" s="7"/>
      <c r="K3" s="7"/>
      <c r="L3" s="7"/>
      <c r="M3" s="7"/>
      <c r="N3" s="7"/>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c r="HT3" s="284"/>
      <c r="HU3" s="284"/>
      <c r="HV3" s="284"/>
      <c r="HW3" s="284"/>
      <c r="HX3" s="284"/>
      <c r="HY3" s="284"/>
      <c r="HZ3" s="284"/>
      <c r="IA3" s="284"/>
      <c r="IB3" s="284"/>
      <c r="IC3" s="284"/>
      <c r="ID3" s="284"/>
      <c r="IE3" s="284"/>
      <c r="IF3" s="284"/>
      <c r="IG3" s="284"/>
      <c r="IH3" s="284"/>
      <c r="II3" s="284"/>
      <c r="IJ3" s="284"/>
      <c r="IK3" s="284"/>
      <c r="IL3" s="284"/>
      <c r="IM3" s="284"/>
      <c r="IN3" s="284"/>
      <c r="IO3" s="284"/>
      <c r="IP3" s="284"/>
      <c r="IQ3" s="284"/>
      <c r="IR3" s="284"/>
      <c r="IS3" s="284"/>
      <c r="IT3" s="284"/>
      <c r="IU3" s="284"/>
      <c r="IV3" s="284"/>
      <c r="IW3" s="284"/>
      <c r="IX3" s="284"/>
      <c r="IY3" s="284"/>
      <c r="IZ3" s="284"/>
      <c r="JA3" s="284"/>
      <c r="JB3" s="284"/>
      <c r="JC3" s="284"/>
      <c r="JD3" s="284"/>
      <c r="JE3" s="284"/>
      <c r="JF3" s="284"/>
      <c r="JG3" s="284"/>
      <c r="JH3" s="284"/>
      <c r="JI3" s="284"/>
      <c r="JJ3" s="284"/>
      <c r="JK3" s="284"/>
      <c r="JL3" s="284"/>
      <c r="JM3" s="284"/>
      <c r="JN3" s="284"/>
      <c r="JO3" s="284"/>
      <c r="JP3" s="284"/>
      <c r="JQ3" s="284"/>
      <c r="JR3" s="284"/>
      <c r="JS3" s="284"/>
      <c r="JT3" s="284"/>
      <c r="JU3" s="284"/>
      <c r="JV3" s="284"/>
      <c r="JW3" s="284"/>
      <c r="JX3" s="284"/>
      <c r="JY3" s="284"/>
      <c r="JZ3" s="284"/>
      <c r="KA3" s="284"/>
      <c r="KB3" s="284"/>
      <c r="KC3" s="284"/>
      <c r="KD3" s="284"/>
      <c r="KE3" s="284"/>
      <c r="KF3" s="284"/>
      <c r="KG3" s="284"/>
      <c r="KH3" s="284"/>
      <c r="KI3" s="284"/>
      <c r="KJ3" s="284"/>
      <c r="KK3" s="284"/>
      <c r="KL3" s="284"/>
      <c r="KM3" s="284"/>
      <c r="KN3" s="284"/>
      <c r="KO3" s="284"/>
      <c r="KP3" s="284"/>
      <c r="KQ3" s="284"/>
      <c r="KR3" s="284"/>
      <c r="KS3" s="284"/>
      <c r="KT3" s="284"/>
      <c r="KU3" s="284"/>
      <c r="KV3" s="284"/>
      <c r="KW3" s="284"/>
      <c r="KX3" s="284"/>
      <c r="KY3" s="284"/>
      <c r="KZ3" s="284"/>
      <c r="LA3" s="284"/>
      <c r="LB3" s="284"/>
      <c r="LC3" s="284"/>
      <c r="LD3" s="284"/>
      <c r="LE3" s="284"/>
      <c r="LF3" s="284"/>
      <c r="LG3" s="284"/>
      <c r="LH3" s="284"/>
      <c r="LI3" s="284"/>
      <c r="LJ3" s="284"/>
      <c r="LK3" s="284"/>
      <c r="LL3" s="284"/>
      <c r="LM3" s="284"/>
      <c r="LN3" s="284"/>
      <c r="LO3" s="284"/>
      <c r="LP3" s="284"/>
      <c r="LQ3" s="284"/>
      <c r="LR3" s="284"/>
      <c r="LS3" s="284"/>
      <c r="LT3" s="284"/>
      <c r="LU3" s="284"/>
      <c r="LV3" s="284"/>
      <c r="LW3" s="284"/>
      <c r="LX3" s="284"/>
      <c r="LY3" s="284"/>
      <c r="LZ3" s="284"/>
      <c r="MA3" s="284"/>
      <c r="MB3" s="284"/>
      <c r="MC3" s="284"/>
      <c r="MD3" s="284"/>
      <c r="ME3" s="284"/>
      <c r="MF3" s="284"/>
      <c r="MG3" s="284"/>
      <c r="MH3" s="284"/>
      <c r="MI3" s="284"/>
      <c r="MJ3" s="284"/>
      <c r="MK3" s="284"/>
      <c r="ML3" s="284"/>
      <c r="MM3" s="284"/>
      <c r="MN3" s="284"/>
      <c r="MO3" s="284"/>
      <c r="MP3" s="284"/>
      <c r="MQ3" s="284"/>
      <c r="MR3" s="284"/>
      <c r="MS3" s="284"/>
      <c r="MT3" s="284"/>
      <c r="MU3" s="284"/>
      <c r="MV3" s="284"/>
      <c r="MW3" s="284"/>
      <c r="MX3" s="284"/>
      <c r="MY3" s="284"/>
      <c r="MZ3" s="284"/>
      <c r="NA3" s="284"/>
      <c r="NB3" s="284"/>
      <c r="NC3" s="284"/>
      <c r="ND3" s="284"/>
      <c r="NE3" s="284"/>
      <c r="NF3" s="284"/>
      <c r="NG3" s="284"/>
      <c r="NH3" s="284"/>
      <c r="NI3" s="284"/>
      <c r="NJ3" s="284"/>
      <c r="NK3" s="284"/>
      <c r="NL3" s="284"/>
      <c r="NM3" s="284"/>
      <c r="NN3" s="284"/>
      <c r="NO3" s="284"/>
      <c r="NP3" s="284"/>
      <c r="NQ3" s="284"/>
      <c r="NR3" s="284"/>
      <c r="NS3" s="284"/>
      <c r="NT3" s="284"/>
      <c r="NU3" s="284"/>
      <c r="NV3" s="284"/>
      <c r="NW3" s="284"/>
      <c r="NX3" s="284"/>
      <c r="NY3" s="284"/>
      <c r="NZ3" s="284"/>
      <c r="OA3" s="284"/>
      <c r="OB3" s="284"/>
      <c r="OC3" s="284"/>
      <c r="OD3" s="284"/>
      <c r="OE3" s="284"/>
      <c r="OF3" s="284"/>
      <c r="OG3" s="284"/>
      <c r="OH3" s="284"/>
      <c r="OI3" s="284"/>
      <c r="OJ3" s="284"/>
      <c r="OK3" s="284"/>
      <c r="OL3" s="284"/>
      <c r="OM3" s="284"/>
      <c r="ON3" s="284"/>
      <c r="OO3" s="284"/>
      <c r="OP3" s="284"/>
      <c r="OQ3" s="284"/>
      <c r="OR3" s="284"/>
      <c r="OS3" s="284"/>
      <c r="OT3" s="284"/>
      <c r="OU3" s="284"/>
      <c r="OV3" s="284"/>
      <c r="OW3" s="284"/>
      <c r="OX3" s="284"/>
      <c r="OY3" s="284"/>
      <c r="OZ3" s="284"/>
      <c r="PA3" s="284"/>
      <c r="PB3" s="284"/>
      <c r="PC3" s="284"/>
      <c r="PD3" s="284"/>
      <c r="PE3" s="284"/>
      <c r="PF3" s="284"/>
      <c r="PG3" s="284"/>
      <c r="PH3" s="284"/>
      <c r="PI3" s="284"/>
      <c r="PJ3" s="284"/>
      <c r="PK3" s="284"/>
      <c r="PL3" s="284"/>
      <c r="PM3" s="284"/>
      <c r="PN3" s="284"/>
      <c r="PO3" s="284"/>
      <c r="PP3" s="284"/>
      <c r="PQ3" s="284"/>
      <c r="PR3" s="284"/>
      <c r="PS3" s="284"/>
      <c r="PT3" s="284"/>
      <c r="PU3" s="284"/>
      <c r="PV3" s="284"/>
      <c r="PW3" s="284"/>
      <c r="PX3" s="284"/>
      <c r="PY3" s="284"/>
      <c r="PZ3" s="284"/>
      <c r="QA3" s="284"/>
      <c r="QB3" s="284"/>
      <c r="QC3" s="284"/>
      <c r="QD3" s="284"/>
      <c r="QE3" s="284"/>
      <c r="QF3" s="284"/>
      <c r="QG3" s="284"/>
      <c r="QH3" s="284"/>
      <c r="QI3" s="284"/>
      <c r="QJ3" s="284"/>
      <c r="QK3" s="284"/>
      <c r="QL3" s="284"/>
      <c r="QM3" s="284"/>
      <c r="QN3" s="284"/>
      <c r="QO3" s="284"/>
      <c r="QP3" s="284"/>
      <c r="QQ3" s="284"/>
      <c r="QR3" s="284"/>
      <c r="QS3" s="284"/>
      <c r="QT3" s="284"/>
      <c r="QU3" s="284"/>
      <c r="QV3" s="284"/>
      <c r="QW3" s="284"/>
      <c r="QX3" s="284"/>
      <c r="QY3" s="284"/>
      <c r="QZ3" s="284"/>
      <c r="RA3" s="284"/>
      <c r="RB3" s="284"/>
      <c r="RC3" s="284"/>
      <c r="RD3" s="284"/>
      <c r="RE3" s="284"/>
      <c r="RF3" s="284"/>
      <c r="RG3" s="284"/>
      <c r="RH3" s="284"/>
      <c r="RI3" s="284"/>
      <c r="RJ3" s="284"/>
      <c r="RK3" s="284"/>
      <c r="RL3" s="284"/>
      <c r="RM3" s="284"/>
      <c r="RN3" s="284"/>
      <c r="RO3" s="284"/>
      <c r="RP3" s="284"/>
      <c r="RQ3" s="284"/>
      <c r="RR3" s="284"/>
      <c r="RS3" s="284"/>
      <c r="RT3" s="284"/>
      <c r="RU3" s="284"/>
      <c r="RV3" s="284"/>
      <c r="RW3" s="284"/>
      <c r="RX3" s="284"/>
      <c r="RY3" s="284"/>
      <c r="RZ3" s="284"/>
      <c r="SA3" s="284"/>
      <c r="SB3" s="284"/>
      <c r="SC3" s="284"/>
      <c r="SD3" s="284"/>
      <c r="SE3" s="284"/>
      <c r="SF3" s="284"/>
      <c r="SG3" s="284"/>
      <c r="SH3" s="284"/>
      <c r="SI3" s="284"/>
      <c r="SJ3" s="284"/>
      <c r="SK3" s="284"/>
      <c r="SL3" s="284"/>
      <c r="SM3" s="284"/>
      <c r="SN3" s="284"/>
      <c r="SO3" s="284"/>
      <c r="SP3" s="284"/>
      <c r="SQ3" s="284"/>
      <c r="SR3" s="284"/>
      <c r="SS3" s="284"/>
      <c r="ST3" s="284"/>
      <c r="SU3" s="284"/>
      <c r="SV3" s="284"/>
      <c r="SW3" s="284"/>
      <c r="SX3" s="284"/>
      <c r="SY3" s="284"/>
      <c r="SZ3" s="284"/>
      <c r="TA3" s="284"/>
      <c r="TB3" s="284"/>
      <c r="TC3" s="284"/>
      <c r="TD3" s="284"/>
      <c r="TE3" s="284"/>
      <c r="TF3" s="284"/>
      <c r="TG3" s="284"/>
      <c r="TH3" s="284"/>
      <c r="TI3" s="284"/>
      <c r="TJ3" s="284"/>
      <c r="TK3" s="284"/>
      <c r="TL3" s="284"/>
      <c r="TM3" s="284"/>
      <c r="TN3" s="284"/>
      <c r="TO3" s="284"/>
      <c r="TP3" s="284"/>
      <c r="TQ3" s="284"/>
      <c r="TR3" s="284"/>
      <c r="TS3" s="284"/>
      <c r="TT3" s="284"/>
      <c r="TU3" s="284"/>
      <c r="TV3" s="284"/>
      <c r="TW3" s="284"/>
      <c r="TX3" s="284"/>
      <c r="TY3" s="284"/>
      <c r="TZ3" s="284"/>
      <c r="UA3" s="284"/>
      <c r="UB3" s="284"/>
      <c r="UC3" s="284"/>
      <c r="UD3" s="284"/>
      <c r="UE3" s="284"/>
      <c r="UF3" s="284"/>
      <c r="UG3" s="284"/>
      <c r="UH3" s="284"/>
      <c r="UI3" s="284"/>
      <c r="UJ3" s="284"/>
      <c r="UK3" s="284"/>
      <c r="UL3" s="284"/>
      <c r="UM3" s="284"/>
      <c r="UN3" s="284"/>
      <c r="UO3" s="284"/>
      <c r="UP3" s="284"/>
      <c r="UQ3" s="284"/>
      <c r="UR3" s="284"/>
      <c r="US3" s="284"/>
      <c r="UT3" s="284"/>
      <c r="UU3" s="284"/>
      <c r="UV3" s="284"/>
      <c r="UW3" s="284"/>
      <c r="UX3" s="284"/>
      <c r="UY3" s="284"/>
      <c r="UZ3" s="284"/>
      <c r="VA3" s="284"/>
      <c r="VB3" s="284"/>
      <c r="VC3" s="284"/>
      <c r="VD3" s="284"/>
      <c r="VE3" s="284"/>
      <c r="VF3" s="284"/>
      <c r="VG3" s="284"/>
      <c r="VH3" s="284"/>
      <c r="VI3" s="284"/>
      <c r="VJ3" s="284"/>
      <c r="VK3" s="284"/>
      <c r="VL3" s="284"/>
      <c r="VM3" s="284"/>
      <c r="VN3" s="284"/>
      <c r="VO3" s="284"/>
      <c r="VP3" s="284"/>
      <c r="VQ3" s="284"/>
      <c r="VR3" s="284"/>
      <c r="VS3" s="284"/>
      <c r="VT3" s="284"/>
      <c r="VU3" s="284"/>
      <c r="VV3" s="284"/>
      <c r="VW3" s="284"/>
      <c r="VX3" s="284"/>
      <c r="VY3" s="284"/>
      <c r="VZ3" s="284"/>
      <c r="WA3" s="284"/>
      <c r="WB3" s="284"/>
      <c r="WC3" s="284"/>
      <c r="WD3" s="284"/>
      <c r="WE3" s="284"/>
      <c r="WF3" s="284"/>
      <c r="WG3" s="284"/>
      <c r="WH3" s="284"/>
      <c r="WI3" s="284"/>
      <c r="WJ3" s="284"/>
      <c r="WK3" s="284"/>
      <c r="WL3" s="284"/>
      <c r="WM3" s="284"/>
      <c r="WN3" s="284"/>
      <c r="WO3" s="284"/>
      <c r="WP3" s="284"/>
      <c r="WQ3" s="284"/>
      <c r="WR3" s="284"/>
      <c r="WS3" s="284"/>
      <c r="WT3" s="284"/>
      <c r="WU3" s="284"/>
      <c r="WV3" s="284"/>
      <c r="WW3" s="284"/>
      <c r="WX3" s="284"/>
      <c r="WY3" s="284"/>
      <c r="WZ3" s="284"/>
      <c r="XA3" s="284"/>
      <c r="XB3" s="284"/>
      <c r="XC3" s="284"/>
      <c r="XD3" s="284"/>
      <c r="XE3" s="284"/>
      <c r="XF3" s="284"/>
      <c r="XG3" s="284"/>
      <c r="XH3" s="284"/>
      <c r="XI3" s="284"/>
      <c r="XJ3" s="284"/>
      <c r="XK3" s="284"/>
      <c r="XL3" s="284"/>
      <c r="XM3" s="284"/>
      <c r="XN3" s="284"/>
      <c r="XO3" s="284"/>
      <c r="XP3" s="284"/>
      <c r="XQ3" s="284"/>
      <c r="XR3" s="284"/>
      <c r="XS3" s="284"/>
      <c r="XT3" s="284"/>
      <c r="XU3" s="284"/>
      <c r="XV3" s="284"/>
      <c r="XW3" s="284"/>
      <c r="XX3" s="284"/>
      <c r="XY3" s="284"/>
      <c r="XZ3" s="284"/>
      <c r="YA3" s="284"/>
      <c r="YB3" s="284"/>
      <c r="YC3" s="284"/>
      <c r="YD3" s="284"/>
      <c r="YE3" s="284"/>
      <c r="YF3" s="284"/>
      <c r="YG3" s="284"/>
      <c r="YH3" s="284"/>
      <c r="YI3" s="284"/>
      <c r="YJ3" s="284"/>
      <c r="YK3" s="284"/>
      <c r="YL3" s="284"/>
      <c r="YM3" s="284"/>
      <c r="YN3" s="284"/>
      <c r="YO3" s="284"/>
      <c r="YP3" s="284"/>
      <c r="YQ3" s="284"/>
      <c r="YR3" s="284"/>
      <c r="YS3" s="284"/>
      <c r="YT3" s="284"/>
      <c r="YU3" s="284"/>
      <c r="YV3" s="284"/>
      <c r="YW3" s="284"/>
      <c r="YX3" s="284"/>
      <c r="YY3" s="284"/>
      <c r="YZ3" s="284"/>
      <c r="ZA3" s="284"/>
      <c r="ZB3" s="284"/>
      <c r="ZC3" s="284"/>
      <c r="ZD3" s="284"/>
      <c r="ZE3" s="284"/>
      <c r="ZF3" s="284"/>
      <c r="ZG3" s="284"/>
      <c r="ZH3" s="284"/>
      <c r="ZI3" s="284"/>
      <c r="ZJ3" s="284"/>
      <c r="ZK3" s="284"/>
      <c r="ZL3" s="284"/>
      <c r="ZM3" s="284"/>
      <c r="ZN3" s="284"/>
      <c r="ZO3" s="284"/>
      <c r="ZP3" s="284"/>
      <c r="ZQ3" s="284"/>
      <c r="ZR3" s="284"/>
      <c r="ZS3" s="284"/>
      <c r="ZT3" s="284"/>
      <c r="ZU3" s="284"/>
      <c r="ZV3" s="284"/>
      <c r="ZW3" s="284"/>
      <c r="ZX3" s="284"/>
      <c r="ZY3" s="284"/>
      <c r="ZZ3" s="284"/>
      <c r="AAA3" s="284"/>
      <c r="AAB3" s="284"/>
      <c r="AAC3" s="284"/>
      <c r="AAD3" s="284"/>
      <c r="AAE3" s="284"/>
      <c r="AAF3" s="284"/>
      <c r="AAG3" s="284"/>
      <c r="AAH3" s="284"/>
      <c r="AAI3" s="284"/>
      <c r="AAJ3" s="284"/>
      <c r="AAK3" s="284"/>
      <c r="AAL3" s="284"/>
      <c r="AAM3" s="284"/>
      <c r="AAN3" s="284"/>
      <c r="AAO3" s="284"/>
      <c r="AAP3" s="284"/>
      <c r="AAQ3" s="284"/>
      <c r="AAR3" s="284"/>
      <c r="AAS3" s="284"/>
      <c r="AAT3" s="284"/>
      <c r="AAU3" s="284"/>
      <c r="AAV3" s="284"/>
      <c r="AAW3" s="284"/>
      <c r="AAX3" s="284"/>
      <c r="AAY3" s="284"/>
      <c r="AAZ3" s="284"/>
      <c r="ABA3" s="284"/>
      <c r="ABB3" s="284"/>
      <c r="ABC3" s="284"/>
      <c r="ABD3" s="284"/>
      <c r="ABE3" s="284"/>
      <c r="ABF3" s="284"/>
      <c r="ABG3" s="284"/>
      <c r="ABH3" s="284"/>
      <c r="ABI3" s="284"/>
      <c r="ABJ3" s="284"/>
      <c r="ABK3" s="284"/>
      <c r="ABL3" s="284"/>
      <c r="ABM3" s="284"/>
      <c r="ABN3" s="284"/>
      <c r="ABO3" s="284"/>
      <c r="ABP3" s="284"/>
      <c r="ABQ3" s="284"/>
      <c r="ABR3" s="284"/>
      <c r="ABS3" s="284"/>
      <c r="ABT3" s="284"/>
      <c r="ABU3" s="284"/>
      <c r="ABV3" s="284"/>
      <c r="ABW3" s="284"/>
      <c r="ABX3" s="284"/>
      <c r="ABY3" s="284"/>
      <c r="ABZ3" s="284"/>
      <c r="ACA3" s="284"/>
      <c r="ACB3" s="284"/>
      <c r="ACC3" s="284"/>
      <c r="ACD3" s="284"/>
      <c r="ACE3" s="284"/>
      <c r="ACF3" s="284"/>
      <c r="ACG3" s="284"/>
      <c r="ACH3" s="284"/>
      <c r="ACI3" s="284"/>
      <c r="ACJ3" s="284"/>
      <c r="ACK3" s="284"/>
      <c r="ACL3" s="284"/>
      <c r="ACM3" s="284"/>
      <c r="ACN3" s="284"/>
      <c r="ACO3" s="284"/>
      <c r="ACP3" s="284"/>
      <c r="ACQ3" s="284"/>
      <c r="ACR3" s="284"/>
      <c r="ACS3" s="284"/>
      <c r="ACT3" s="284"/>
      <c r="ACU3" s="284"/>
      <c r="ACV3" s="284"/>
      <c r="ACW3" s="284"/>
      <c r="ACX3" s="284"/>
      <c r="ACY3" s="284"/>
      <c r="ACZ3" s="284"/>
      <c r="ADA3" s="284"/>
      <c r="ADB3" s="284"/>
      <c r="ADC3" s="284"/>
      <c r="ADD3" s="284"/>
      <c r="ADE3" s="284"/>
      <c r="ADF3" s="284"/>
      <c r="ADG3" s="284"/>
      <c r="ADH3" s="284"/>
      <c r="ADI3" s="284"/>
      <c r="ADJ3" s="284"/>
      <c r="ADK3" s="284"/>
      <c r="ADL3" s="284"/>
      <c r="ADM3" s="284"/>
      <c r="ADN3" s="284"/>
      <c r="ADO3" s="284"/>
      <c r="ADP3" s="284"/>
      <c r="ADQ3" s="284"/>
      <c r="ADR3" s="284"/>
      <c r="ADS3" s="284"/>
      <c r="ADT3" s="284"/>
      <c r="ADU3" s="284"/>
      <c r="ADV3" s="284"/>
      <c r="ADW3" s="284"/>
      <c r="ADX3" s="284"/>
      <c r="ADY3" s="284"/>
      <c r="ADZ3" s="284"/>
      <c r="AEA3" s="284"/>
      <c r="AEB3" s="284"/>
      <c r="AEC3" s="284"/>
      <c r="AED3" s="284"/>
      <c r="AEE3" s="284"/>
      <c r="AEF3" s="284"/>
      <c r="AEG3" s="284"/>
      <c r="AEH3" s="284"/>
      <c r="AEI3" s="284"/>
      <c r="AEJ3" s="284"/>
      <c r="AEK3" s="284"/>
      <c r="AEL3" s="284"/>
      <c r="AEM3" s="284"/>
      <c r="AEN3" s="284"/>
      <c r="AEO3" s="284"/>
      <c r="AEP3" s="284"/>
      <c r="AEQ3" s="284"/>
      <c r="AER3" s="284"/>
      <c r="AES3" s="284"/>
      <c r="AET3" s="284"/>
      <c r="AEU3" s="284"/>
      <c r="AEV3" s="284"/>
      <c r="AEW3" s="284"/>
      <c r="AEX3" s="284"/>
      <c r="AEY3" s="284"/>
      <c r="AEZ3" s="284"/>
      <c r="AFA3" s="284"/>
      <c r="AFB3" s="284"/>
      <c r="AFC3" s="284"/>
      <c r="AFD3" s="284"/>
      <c r="AFE3" s="284"/>
      <c r="AFF3" s="284"/>
      <c r="AFG3" s="284"/>
      <c r="AFH3" s="284"/>
      <c r="AFI3" s="284"/>
      <c r="AFJ3" s="284"/>
      <c r="AFK3" s="284"/>
      <c r="AFL3" s="284"/>
      <c r="AFM3" s="284"/>
      <c r="AFN3" s="284"/>
      <c r="AFO3" s="284"/>
      <c r="AFP3" s="284"/>
      <c r="AFQ3" s="284"/>
      <c r="AFR3" s="284"/>
      <c r="AFS3" s="284"/>
      <c r="AFT3" s="284"/>
      <c r="AFU3" s="284"/>
      <c r="AFV3" s="284"/>
      <c r="AFW3" s="284"/>
      <c r="AFX3" s="284"/>
      <c r="AFY3" s="284"/>
      <c r="AFZ3" s="284"/>
      <c r="AGA3" s="284"/>
      <c r="AGB3" s="284"/>
      <c r="AGC3" s="284"/>
      <c r="AGD3" s="284"/>
      <c r="AGE3" s="284"/>
      <c r="AGF3" s="284"/>
      <c r="AGG3" s="284"/>
      <c r="AGH3" s="284"/>
      <c r="AGI3" s="284"/>
      <c r="AGJ3" s="284"/>
      <c r="AGK3" s="284"/>
      <c r="AGL3" s="284"/>
      <c r="AGM3" s="284"/>
      <c r="AGN3" s="284"/>
      <c r="AGO3" s="284"/>
      <c r="AGP3" s="284"/>
      <c r="AGQ3" s="284"/>
      <c r="AGR3" s="284"/>
      <c r="AGS3" s="284"/>
      <c r="AGT3" s="284"/>
      <c r="AGU3" s="284"/>
      <c r="AGV3" s="284"/>
      <c r="AGW3" s="284"/>
      <c r="AGX3" s="284"/>
      <c r="AGY3" s="284"/>
      <c r="AGZ3" s="284"/>
      <c r="AHA3" s="284"/>
      <c r="AHB3" s="284"/>
      <c r="AHC3" s="284"/>
      <c r="AHD3" s="284"/>
      <c r="AHE3" s="284"/>
      <c r="AHF3" s="284"/>
      <c r="AHG3" s="284"/>
      <c r="AHH3" s="284"/>
      <c r="AHI3" s="284"/>
      <c r="AHJ3" s="284"/>
      <c r="AHK3" s="284"/>
      <c r="AHL3" s="284"/>
      <c r="AHM3" s="284"/>
      <c r="AHN3" s="284"/>
      <c r="AHO3" s="284"/>
      <c r="AHP3" s="284"/>
      <c r="AHQ3" s="284"/>
      <c r="AHR3" s="284"/>
      <c r="AHS3" s="284"/>
      <c r="AHT3" s="284"/>
      <c r="AHU3" s="284"/>
      <c r="AHV3" s="284"/>
      <c r="AHW3" s="284"/>
      <c r="AHX3" s="284"/>
      <c r="AHY3" s="284"/>
      <c r="AHZ3" s="284"/>
      <c r="AIA3" s="284"/>
      <c r="AIB3" s="284"/>
      <c r="AIC3" s="284"/>
      <c r="AID3" s="284"/>
      <c r="AIE3" s="284"/>
      <c r="AIF3" s="284"/>
      <c r="AIG3" s="284"/>
      <c r="AIH3" s="284"/>
      <c r="AII3" s="284"/>
      <c r="AIJ3" s="284"/>
      <c r="AIK3" s="284"/>
      <c r="AIL3" s="284"/>
      <c r="AIM3" s="284"/>
      <c r="AIN3" s="284"/>
      <c r="AIO3" s="284"/>
      <c r="AIP3" s="284"/>
      <c r="AIQ3" s="284"/>
      <c r="AIR3" s="284"/>
      <c r="AIS3" s="284"/>
      <c r="AIT3" s="284"/>
      <c r="AIU3" s="284"/>
      <c r="AIV3" s="284"/>
      <c r="AIW3" s="284"/>
      <c r="AIX3" s="284"/>
      <c r="AIY3" s="284"/>
      <c r="AIZ3" s="284"/>
      <c r="AJA3" s="284"/>
      <c r="AJB3" s="284"/>
      <c r="AJC3" s="284"/>
      <c r="AJD3" s="284"/>
      <c r="AJE3" s="284"/>
      <c r="AJF3" s="284"/>
      <c r="AJG3" s="284"/>
      <c r="AJH3" s="284"/>
      <c r="AJI3" s="284"/>
      <c r="AJJ3" s="284"/>
      <c r="AJK3" s="284"/>
      <c r="AJL3" s="284"/>
      <c r="AJM3" s="284"/>
      <c r="AJN3" s="284"/>
      <c r="AJO3" s="284"/>
      <c r="AJP3" s="284"/>
      <c r="AJQ3" s="284"/>
      <c r="AJR3" s="284"/>
      <c r="AJS3" s="284"/>
      <c r="AJT3" s="284"/>
      <c r="AJU3" s="284"/>
      <c r="AJV3" s="284"/>
      <c r="AJW3" s="284"/>
      <c r="AJX3" s="284"/>
      <c r="AJY3" s="284"/>
      <c r="AJZ3" s="284"/>
      <c r="AKA3" s="284"/>
      <c r="AKB3" s="284"/>
      <c r="AKC3" s="284"/>
      <c r="AKD3" s="284"/>
      <c r="AKE3" s="284"/>
      <c r="AKF3" s="284"/>
      <c r="AKG3" s="284"/>
      <c r="AKH3" s="284"/>
      <c r="AKI3" s="284"/>
      <c r="AKJ3" s="284"/>
      <c r="AKK3" s="284"/>
      <c r="AKL3" s="284"/>
      <c r="AKM3" s="284"/>
      <c r="AKN3" s="284"/>
      <c r="AKO3" s="284"/>
      <c r="AKP3" s="284"/>
      <c r="AKQ3" s="284"/>
      <c r="AKR3" s="284"/>
      <c r="AKS3" s="284"/>
      <c r="AKT3" s="284"/>
      <c r="AKU3" s="284"/>
      <c r="AKV3" s="284"/>
      <c r="AKW3" s="284"/>
      <c r="AKX3" s="284"/>
      <c r="AKY3" s="284"/>
      <c r="AKZ3" s="284"/>
      <c r="ALA3" s="284"/>
      <c r="ALB3" s="284"/>
      <c r="ALC3" s="284"/>
      <c r="ALD3" s="284"/>
      <c r="ALE3" s="284"/>
      <c r="ALF3" s="284"/>
      <c r="ALG3" s="284"/>
      <c r="ALH3" s="284"/>
      <c r="ALI3" s="284"/>
      <c r="ALJ3" s="284"/>
      <c r="ALK3" s="284"/>
      <c r="ALL3" s="284"/>
      <c r="ALM3" s="284"/>
      <c r="ALN3" s="284"/>
      <c r="ALO3" s="284"/>
      <c r="ALP3" s="284"/>
      <c r="ALQ3" s="284"/>
      <c r="ALR3" s="284"/>
      <c r="ALS3" s="284"/>
      <c r="ALT3" s="284"/>
      <c r="ALU3" s="284"/>
      <c r="ALV3" s="284"/>
      <c r="ALW3" s="284"/>
      <c r="ALX3" s="284"/>
      <c r="ALY3" s="284"/>
      <c r="ALZ3" s="284"/>
      <c r="AMA3" s="284"/>
      <c r="AMB3" s="284"/>
      <c r="AMC3" s="284"/>
      <c r="AMD3" s="284"/>
      <c r="AME3" s="284"/>
      <c r="AMF3" s="284"/>
      <c r="AMG3" s="284"/>
      <c r="AMH3" s="284"/>
      <c r="AMI3" s="284"/>
      <c r="AMJ3" s="284"/>
      <c r="AMK3" s="284"/>
      <c r="AML3" s="284"/>
      <c r="AMM3" s="284"/>
      <c r="AMN3" s="284"/>
      <c r="AMO3" s="284"/>
      <c r="AMP3" s="284"/>
      <c r="AMQ3" s="284"/>
      <c r="AMR3" s="284"/>
      <c r="AMS3" s="284"/>
      <c r="AMT3" s="284"/>
      <c r="AMU3" s="284"/>
      <c r="AMV3" s="284"/>
      <c r="AMW3" s="284"/>
      <c r="AMX3" s="284"/>
      <c r="AMY3" s="284"/>
      <c r="AMZ3" s="284"/>
      <c r="ANA3" s="284"/>
      <c r="ANB3" s="284"/>
      <c r="ANC3" s="284"/>
      <c r="AND3" s="284"/>
      <c r="ANE3" s="284"/>
      <c r="ANF3" s="284"/>
      <c r="ANG3" s="284"/>
      <c r="ANH3" s="284"/>
      <c r="ANI3" s="284"/>
      <c r="ANJ3" s="284"/>
      <c r="ANK3" s="284"/>
      <c r="ANL3" s="284"/>
      <c r="ANM3" s="284"/>
      <c r="ANN3" s="284"/>
      <c r="ANO3" s="284"/>
      <c r="ANP3" s="284"/>
      <c r="ANQ3" s="284"/>
      <c r="ANR3" s="284"/>
      <c r="ANS3" s="284"/>
      <c r="ANT3" s="284"/>
      <c r="ANU3" s="284"/>
      <c r="ANV3" s="284"/>
      <c r="ANW3" s="284"/>
      <c r="ANX3" s="284"/>
      <c r="ANY3" s="284"/>
      <c r="ANZ3" s="284"/>
      <c r="AOA3" s="284"/>
      <c r="AOB3" s="284"/>
      <c r="AOC3" s="284"/>
      <c r="AOD3" s="284"/>
      <c r="AOE3" s="284"/>
      <c r="AOF3" s="284"/>
      <c r="AOG3" s="284"/>
      <c r="AOH3" s="284"/>
      <c r="AOI3" s="284"/>
      <c r="AOJ3" s="284"/>
      <c r="AOK3" s="284"/>
      <c r="AOL3" s="284"/>
      <c r="AOM3" s="284"/>
      <c r="AON3" s="284"/>
      <c r="AOO3" s="284"/>
      <c r="AOP3" s="284"/>
      <c r="AOQ3" s="284"/>
      <c r="AOR3" s="284"/>
      <c r="AOS3" s="284"/>
      <c r="AOT3" s="284"/>
      <c r="AOU3" s="284"/>
      <c r="AOV3" s="284"/>
      <c r="AOW3" s="284"/>
      <c r="AOX3" s="284"/>
      <c r="AOY3" s="284"/>
      <c r="AOZ3" s="284"/>
      <c r="APA3" s="284"/>
      <c r="APB3" s="284"/>
      <c r="APC3" s="284"/>
      <c r="APD3" s="284"/>
      <c r="APE3" s="284"/>
      <c r="APF3" s="284"/>
      <c r="APG3" s="284"/>
      <c r="APH3" s="284"/>
      <c r="API3" s="284"/>
      <c r="APJ3" s="284"/>
      <c r="APK3" s="284"/>
      <c r="APL3" s="284"/>
      <c r="APM3" s="284"/>
      <c r="APN3" s="284"/>
      <c r="APO3" s="284"/>
      <c r="APP3" s="284"/>
      <c r="APQ3" s="284"/>
      <c r="APR3" s="284"/>
      <c r="APS3" s="284"/>
      <c r="APT3" s="284"/>
      <c r="APU3" s="284"/>
      <c r="APV3" s="284"/>
      <c r="APW3" s="284"/>
      <c r="APX3" s="284"/>
      <c r="APY3" s="284"/>
      <c r="APZ3" s="284"/>
      <c r="AQA3" s="284"/>
      <c r="AQB3" s="284"/>
      <c r="AQC3" s="284"/>
      <c r="AQD3" s="284"/>
      <c r="AQE3" s="284"/>
      <c r="AQF3" s="284"/>
      <c r="AQG3" s="284"/>
      <c r="AQH3" s="284"/>
      <c r="AQI3" s="284"/>
      <c r="AQJ3" s="284"/>
      <c r="AQK3" s="284"/>
      <c r="AQL3" s="284"/>
      <c r="AQM3" s="284"/>
      <c r="AQN3" s="284"/>
      <c r="AQO3" s="284"/>
      <c r="AQP3" s="284"/>
      <c r="AQQ3" s="284"/>
      <c r="AQR3" s="284"/>
      <c r="AQS3" s="284"/>
      <c r="AQT3" s="284"/>
      <c r="AQU3" s="284"/>
      <c r="AQV3" s="284"/>
      <c r="AQW3" s="284"/>
      <c r="AQX3" s="284"/>
      <c r="AQY3" s="284"/>
      <c r="AQZ3" s="284"/>
      <c r="ARA3" s="284"/>
      <c r="ARB3" s="284"/>
      <c r="ARC3" s="284"/>
      <c r="ARD3" s="284"/>
      <c r="ARE3" s="284"/>
      <c r="ARF3" s="284"/>
      <c r="ARG3" s="284"/>
      <c r="ARH3" s="284"/>
      <c r="ARI3" s="284"/>
      <c r="ARJ3" s="284"/>
      <c r="ARK3" s="284"/>
      <c r="ARL3" s="284"/>
      <c r="ARM3" s="284"/>
      <c r="ARN3" s="284"/>
      <c r="ARO3" s="284"/>
      <c r="ARP3" s="284"/>
      <c r="ARQ3" s="284"/>
      <c r="ARR3" s="284"/>
      <c r="ARS3" s="284"/>
      <c r="ART3" s="284"/>
      <c r="ARU3" s="284"/>
      <c r="ARV3" s="284"/>
      <c r="ARW3" s="284"/>
      <c r="ARX3" s="284"/>
      <c r="ARY3" s="284"/>
      <c r="ARZ3" s="284"/>
      <c r="ASA3" s="284"/>
      <c r="ASB3" s="284"/>
      <c r="ASC3" s="284"/>
      <c r="ASD3" s="284"/>
      <c r="ASE3" s="284"/>
      <c r="ASF3" s="284"/>
      <c r="ASG3" s="284"/>
      <c r="ASH3" s="284"/>
      <c r="ASI3" s="284"/>
      <c r="ASJ3" s="284"/>
      <c r="ASK3" s="284"/>
      <c r="ASL3" s="284"/>
      <c r="ASM3" s="284"/>
      <c r="ASN3" s="284"/>
      <c r="ASO3" s="284"/>
      <c r="ASP3" s="284"/>
      <c r="ASQ3" s="284"/>
      <c r="ASR3" s="284"/>
      <c r="ASS3" s="284"/>
      <c r="AST3" s="284"/>
      <c r="ASU3" s="284"/>
      <c r="ASV3" s="284"/>
      <c r="ASW3" s="284"/>
      <c r="ASX3" s="284"/>
      <c r="ASY3" s="284"/>
      <c r="ASZ3" s="284"/>
      <c r="ATA3" s="284"/>
      <c r="ATB3" s="284"/>
      <c r="ATC3" s="284"/>
      <c r="ATD3" s="284"/>
      <c r="ATE3" s="284"/>
      <c r="ATF3" s="284"/>
      <c r="ATG3" s="284"/>
      <c r="ATH3" s="284"/>
      <c r="ATI3" s="284"/>
      <c r="ATJ3" s="284"/>
      <c r="ATK3" s="284"/>
      <c r="ATL3" s="284"/>
      <c r="ATM3" s="284"/>
      <c r="ATN3" s="284"/>
      <c r="ATO3" s="284"/>
      <c r="ATP3" s="284"/>
      <c r="ATQ3" s="284"/>
      <c r="ATR3" s="284"/>
      <c r="ATS3" s="284"/>
      <c r="ATT3" s="284"/>
      <c r="ATU3" s="284"/>
      <c r="ATV3" s="284"/>
      <c r="ATW3" s="284"/>
      <c r="ATX3" s="284"/>
      <c r="ATY3" s="284"/>
      <c r="ATZ3" s="284"/>
      <c r="AUA3" s="284"/>
      <c r="AUB3" s="284"/>
      <c r="AUC3" s="284"/>
      <c r="AUD3" s="284"/>
      <c r="AUE3" s="284"/>
      <c r="AUF3" s="284"/>
      <c r="AUG3" s="284"/>
      <c r="AUH3" s="284"/>
      <c r="AUI3" s="284"/>
      <c r="AUJ3" s="284"/>
      <c r="AUK3" s="284"/>
      <c r="AUL3" s="284"/>
      <c r="AUM3" s="284"/>
      <c r="AUN3" s="284"/>
      <c r="AUO3" s="284"/>
      <c r="AUP3" s="284"/>
      <c r="AUQ3" s="284"/>
      <c r="AUR3" s="284"/>
      <c r="AUS3" s="284"/>
      <c r="AUT3" s="284"/>
      <c r="AUU3" s="284"/>
      <c r="AUV3" s="284"/>
      <c r="AUW3" s="284"/>
      <c r="AUX3" s="284"/>
      <c r="AUY3" s="284"/>
      <c r="AUZ3" s="284"/>
      <c r="AVA3" s="284"/>
      <c r="AVB3" s="284"/>
      <c r="AVC3" s="284"/>
      <c r="AVD3" s="284"/>
      <c r="AVE3" s="284"/>
      <c r="AVF3" s="284"/>
      <c r="AVG3" s="284"/>
      <c r="AVH3" s="284"/>
      <c r="AVI3" s="284"/>
      <c r="AVJ3" s="284"/>
      <c r="AVK3" s="284"/>
      <c r="AVL3" s="284"/>
      <c r="AVM3" s="284"/>
      <c r="AVN3" s="284"/>
      <c r="AVO3" s="284"/>
      <c r="AVP3" s="284"/>
      <c r="AVQ3" s="284"/>
      <c r="AVR3" s="284"/>
      <c r="AVS3" s="284"/>
      <c r="AVT3" s="284"/>
      <c r="AVU3" s="284"/>
      <c r="AVV3" s="284"/>
      <c r="AVW3" s="284"/>
      <c r="AVX3" s="284"/>
      <c r="AVY3" s="284"/>
      <c r="AVZ3" s="284"/>
      <c r="AWA3" s="284"/>
      <c r="AWB3" s="284"/>
      <c r="AWC3" s="284"/>
      <c r="AWD3" s="284"/>
      <c r="AWE3" s="284"/>
      <c r="AWF3" s="284"/>
      <c r="AWG3" s="284"/>
      <c r="AWH3" s="284"/>
      <c r="AWI3" s="284"/>
      <c r="AWJ3" s="284"/>
      <c r="AWK3" s="284"/>
      <c r="AWL3" s="284"/>
      <c r="AWM3" s="284"/>
      <c r="AWN3" s="284"/>
      <c r="AWO3" s="284"/>
      <c r="AWP3" s="284"/>
      <c r="AWQ3" s="284"/>
      <c r="AWR3" s="284"/>
      <c r="AWS3" s="284"/>
      <c r="AWT3" s="284"/>
      <c r="AWU3" s="284"/>
      <c r="AWV3" s="284"/>
      <c r="AWW3" s="284"/>
      <c r="AWX3" s="284"/>
      <c r="AWY3" s="284"/>
      <c r="AWZ3" s="284"/>
      <c r="AXA3" s="284"/>
      <c r="AXB3" s="284"/>
      <c r="AXC3" s="284"/>
      <c r="AXD3" s="284"/>
      <c r="AXE3" s="284"/>
      <c r="AXF3" s="284"/>
      <c r="AXG3" s="284"/>
      <c r="AXH3" s="284"/>
      <c r="AXI3" s="284"/>
      <c r="AXJ3" s="284"/>
      <c r="AXK3" s="284"/>
      <c r="AXL3" s="284"/>
      <c r="AXM3" s="284"/>
      <c r="AXN3" s="284"/>
      <c r="AXO3" s="284"/>
      <c r="AXP3" s="284"/>
      <c r="AXQ3" s="284"/>
      <c r="AXR3" s="284"/>
      <c r="AXS3" s="284"/>
      <c r="AXT3" s="284"/>
      <c r="AXU3" s="284"/>
      <c r="AXV3" s="284"/>
      <c r="AXW3" s="284"/>
      <c r="AXX3" s="284"/>
      <c r="AXY3" s="284"/>
      <c r="AXZ3" s="284"/>
      <c r="AYA3" s="284"/>
      <c r="AYB3" s="284"/>
      <c r="AYC3" s="284"/>
      <c r="AYD3" s="284"/>
      <c r="AYE3" s="284"/>
      <c r="AYF3" s="284"/>
      <c r="AYG3" s="284"/>
      <c r="AYH3" s="284"/>
      <c r="AYI3" s="284"/>
      <c r="AYJ3" s="284"/>
      <c r="AYK3" s="284"/>
      <c r="AYL3" s="284"/>
      <c r="AYM3" s="284"/>
      <c r="AYN3" s="284"/>
      <c r="AYO3" s="284"/>
      <c r="AYP3" s="284"/>
      <c r="AYQ3" s="284"/>
      <c r="AYR3" s="284"/>
      <c r="AYS3" s="284"/>
      <c r="AYT3" s="284"/>
      <c r="AYU3" s="284"/>
      <c r="AYV3" s="284"/>
      <c r="AYW3" s="284"/>
      <c r="AYX3" s="284"/>
      <c r="AYY3" s="284"/>
      <c r="AYZ3" s="284"/>
      <c r="AZA3" s="284"/>
      <c r="AZB3" s="284"/>
      <c r="AZC3" s="284"/>
      <c r="AZD3" s="284"/>
      <c r="AZE3" s="284"/>
      <c r="AZF3" s="284"/>
      <c r="AZG3" s="284"/>
      <c r="AZH3" s="284"/>
      <c r="AZI3" s="284"/>
      <c r="AZJ3" s="284"/>
      <c r="AZK3" s="284"/>
      <c r="AZL3" s="284"/>
      <c r="AZM3" s="284"/>
      <c r="AZN3" s="284"/>
      <c r="AZO3" s="284"/>
      <c r="AZP3" s="284"/>
      <c r="AZQ3" s="284"/>
      <c r="AZR3" s="284"/>
      <c r="AZS3" s="284"/>
      <c r="AZT3" s="284"/>
      <c r="AZU3" s="284"/>
      <c r="AZV3" s="284"/>
      <c r="AZW3" s="284"/>
      <c r="AZX3" s="284"/>
      <c r="AZY3" s="284"/>
      <c r="AZZ3" s="284"/>
      <c r="BAA3" s="284"/>
      <c r="BAB3" s="284"/>
      <c r="BAC3" s="284"/>
      <c r="BAD3" s="284"/>
      <c r="BAE3" s="284"/>
      <c r="BAF3" s="284"/>
      <c r="BAG3" s="284"/>
      <c r="BAH3" s="284"/>
      <c r="BAI3" s="284"/>
      <c r="BAJ3" s="284"/>
      <c r="BAK3" s="284"/>
      <c r="BAL3" s="284"/>
      <c r="BAM3" s="284"/>
      <c r="BAN3" s="284"/>
      <c r="BAO3" s="284"/>
      <c r="BAP3" s="284"/>
      <c r="BAQ3" s="284"/>
      <c r="BAR3" s="284"/>
      <c r="BAS3" s="284"/>
      <c r="BAT3" s="284"/>
      <c r="BAU3" s="284"/>
      <c r="BAV3" s="284"/>
      <c r="BAW3" s="284"/>
      <c r="BAX3" s="284"/>
      <c r="BAY3" s="284"/>
      <c r="BAZ3" s="284"/>
      <c r="BBA3" s="284"/>
      <c r="BBB3" s="284"/>
      <c r="BBC3" s="284"/>
      <c r="BBD3" s="284"/>
      <c r="BBE3" s="284"/>
      <c r="BBF3" s="284"/>
      <c r="BBG3" s="284"/>
      <c r="BBH3" s="284"/>
      <c r="BBI3" s="284"/>
      <c r="BBJ3" s="284"/>
      <c r="BBK3" s="284"/>
      <c r="BBL3" s="284"/>
      <c r="BBM3" s="284"/>
      <c r="BBN3" s="284"/>
      <c r="BBO3" s="284"/>
      <c r="BBP3" s="284"/>
      <c r="BBQ3" s="284"/>
      <c r="BBR3" s="284"/>
      <c r="BBS3" s="284"/>
      <c r="BBT3" s="284"/>
      <c r="BBU3" s="284"/>
      <c r="BBV3" s="284"/>
      <c r="BBW3" s="284"/>
      <c r="BBX3" s="284"/>
      <c r="BBY3" s="284"/>
      <c r="BBZ3" s="284"/>
      <c r="BCA3" s="284"/>
      <c r="BCB3" s="284"/>
      <c r="BCC3" s="284"/>
      <c r="BCD3" s="284"/>
      <c r="BCE3" s="284"/>
      <c r="BCF3" s="284"/>
      <c r="BCG3" s="284"/>
      <c r="BCH3" s="284"/>
      <c r="BCI3" s="284"/>
      <c r="BCJ3" s="284"/>
      <c r="BCK3" s="284"/>
      <c r="BCL3" s="284"/>
      <c r="BCM3" s="284"/>
      <c r="BCN3" s="284"/>
      <c r="BCO3" s="284"/>
      <c r="BCP3" s="284"/>
      <c r="BCQ3" s="284"/>
      <c r="BCR3" s="284"/>
      <c r="BCS3" s="284"/>
      <c r="BCT3" s="284"/>
      <c r="BCU3" s="284"/>
      <c r="BCV3" s="284"/>
      <c r="BCW3" s="284"/>
      <c r="BCX3" s="284"/>
      <c r="BCY3" s="284"/>
      <c r="BCZ3" s="284"/>
      <c r="BDA3" s="284"/>
      <c r="BDB3" s="284"/>
      <c r="BDC3" s="284"/>
      <c r="BDD3" s="284"/>
      <c r="BDE3" s="284"/>
      <c r="BDF3" s="284"/>
      <c r="BDG3" s="284"/>
      <c r="BDH3" s="284"/>
      <c r="BDI3" s="284"/>
      <c r="BDJ3" s="284"/>
      <c r="BDK3" s="284"/>
      <c r="BDL3" s="284"/>
      <c r="BDM3" s="284"/>
      <c r="BDN3" s="284"/>
      <c r="BDO3" s="284"/>
      <c r="BDP3" s="284"/>
      <c r="BDQ3" s="284"/>
      <c r="BDR3" s="284"/>
      <c r="BDS3" s="284"/>
      <c r="BDT3" s="284"/>
      <c r="BDU3" s="284"/>
      <c r="BDV3" s="284"/>
      <c r="BDW3" s="284"/>
      <c r="BDX3" s="284"/>
      <c r="BDY3" s="284"/>
      <c r="BDZ3" s="284"/>
      <c r="BEA3" s="284"/>
      <c r="BEB3" s="284"/>
      <c r="BEC3" s="284"/>
      <c r="BED3" s="284"/>
      <c r="BEE3" s="284"/>
      <c r="BEF3" s="284"/>
      <c r="BEG3" s="284"/>
      <c r="BEH3" s="284"/>
      <c r="BEI3" s="284"/>
      <c r="BEJ3" s="284"/>
      <c r="BEK3" s="284"/>
      <c r="BEL3" s="284"/>
      <c r="BEM3" s="284"/>
      <c r="BEN3" s="284"/>
      <c r="BEO3" s="284"/>
      <c r="BEP3" s="284"/>
      <c r="BEQ3" s="284"/>
      <c r="BER3" s="284"/>
      <c r="BES3" s="284"/>
      <c r="BET3" s="284"/>
      <c r="BEU3" s="284"/>
      <c r="BEV3" s="284"/>
      <c r="BEW3" s="284"/>
      <c r="BEX3" s="284"/>
      <c r="BEY3" s="284"/>
      <c r="BEZ3" s="284"/>
      <c r="BFA3" s="284"/>
      <c r="BFB3" s="284"/>
      <c r="BFC3" s="284"/>
      <c r="BFD3" s="284"/>
      <c r="BFE3" s="284"/>
      <c r="BFF3" s="284"/>
      <c r="BFG3" s="284"/>
      <c r="BFH3" s="284"/>
      <c r="BFI3" s="284"/>
      <c r="BFJ3" s="284"/>
      <c r="BFK3" s="284"/>
      <c r="BFL3" s="284"/>
      <c r="BFM3" s="284"/>
      <c r="BFN3" s="284"/>
      <c r="BFO3" s="284"/>
      <c r="BFP3" s="284"/>
      <c r="BFQ3" s="284"/>
      <c r="BFR3" s="284"/>
      <c r="BFS3" s="284"/>
      <c r="BFT3" s="284"/>
      <c r="BFU3" s="284"/>
      <c r="BFV3" s="284"/>
      <c r="BFW3" s="284"/>
      <c r="BFX3" s="284"/>
      <c r="BFY3" s="284"/>
      <c r="BFZ3" s="284"/>
      <c r="BGA3" s="284"/>
      <c r="BGB3" s="284"/>
      <c r="BGC3" s="284"/>
      <c r="BGD3" s="284"/>
      <c r="BGE3" s="284"/>
      <c r="BGF3" s="284"/>
      <c r="BGG3" s="284"/>
      <c r="BGH3" s="284"/>
      <c r="BGI3" s="284"/>
      <c r="BGJ3" s="284"/>
      <c r="BGK3" s="284"/>
      <c r="BGL3" s="284"/>
      <c r="BGM3" s="284"/>
      <c r="BGN3" s="284"/>
      <c r="BGO3" s="284"/>
      <c r="BGP3" s="284"/>
      <c r="BGQ3" s="284"/>
      <c r="BGR3" s="284"/>
      <c r="BGS3" s="284"/>
      <c r="BGT3" s="284"/>
      <c r="BGU3" s="284"/>
      <c r="BGV3" s="284"/>
      <c r="BGW3" s="284"/>
      <c r="BGX3" s="284"/>
      <c r="BGY3" s="284"/>
      <c r="BGZ3" s="284"/>
      <c r="BHA3" s="284"/>
      <c r="BHB3" s="284"/>
      <c r="BHC3" s="284"/>
      <c r="BHD3" s="284"/>
      <c r="BHE3" s="284"/>
      <c r="BHF3" s="284"/>
      <c r="BHG3" s="284"/>
      <c r="BHH3" s="284"/>
      <c r="BHI3" s="284"/>
      <c r="BHJ3" s="284"/>
      <c r="BHK3" s="284"/>
      <c r="BHL3" s="284"/>
      <c r="BHM3" s="284"/>
      <c r="BHN3" s="284"/>
      <c r="BHO3" s="284"/>
      <c r="BHP3" s="284"/>
      <c r="BHQ3" s="284"/>
      <c r="BHR3" s="284"/>
      <c r="BHS3" s="284"/>
      <c r="BHT3" s="284"/>
      <c r="BHU3" s="284"/>
      <c r="BHV3" s="284"/>
      <c r="BHW3" s="284"/>
      <c r="BHX3" s="284"/>
      <c r="BHY3" s="284"/>
      <c r="BHZ3" s="284"/>
      <c r="BIA3" s="284"/>
      <c r="BIB3" s="284"/>
      <c r="BIC3" s="284"/>
      <c r="BID3" s="284"/>
      <c r="BIE3" s="284"/>
      <c r="BIF3" s="284"/>
      <c r="BIG3" s="284"/>
      <c r="BIH3" s="284"/>
      <c r="BII3" s="284"/>
      <c r="BIJ3" s="284"/>
      <c r="BIK3" s="284"/>
      <c r="BIL3" s="284"/>
      <c r="BIM3" s="284"/>
      <c r="BIN3" s="284"/>
      <c r="BIO3" s="284"/>
      <c r="BIP3" s="284"/>
      <c r="BIQ3" s="284"/>
      <c r="BIR3" s="284"/>
      <c r="BIS3" s="284"/>
      <c r="BIT3" s="284"/>
      <c r="BIU3" s="284"/>
      <c r="BIV3" s="284"/>
      <c r="BIW3" s="284"/>
      <c r="BIX3" s="284"/>
      <c r="BIY3" s="284"/>
      <c r="BIZ3" s="284"/>
      <c r="BJA3" s="284"/>
      <c r="BJB3" s="284"/>
      <c r="BJC3" s="284"/>
      <c r="BJD3" s="284"/>
      <c r="BJE3" s="284"/>
      <c r="BJF3" s="284"/>
      <c r="BJG3" s="284"/>
      <c r="BJH3" s="284"/>
      <c r="BJI3" s="284"/>
      <c r="BJJ3" s="284"/>
      <c r="BJK3" s="284"/>
      <c r="BJL3" s="284"/>
      <c r="BJM3" s="284"/>
      <c r="BJN3" s="284"/>
      <c r="BJO3" s="284"/>
      <c r="BJP3" s="284"/>
      <c r="BJQ3" s="284"/>
      <c r="BJR3" s="284"/>
      <c r="BJS3" s="284"/>
      <c r="BJT3" s="284"/>
      <c r="BJU3" s="284"/>
      <c r="BJV3" s="284"/>
      <c r="BJW3" s="284"/>
      <c r="BJX3" s="284"/>
      <c r="BJY3" s="284"/>
      <c r="BJZ3" s="284"/>
      <c r="BKA3" s="284"/>
      <c r="BKB3" s="284"/>
      <c r="BKC3" s="284"/>
      <c r="BKD3" s="284"/>
      <c r="BKE3" s="284"/>
      <c r="BKF3" s="284"/>
      <c r="BKG3" s="284"/>
      <c r="BKH3" s="284"/>
      <c r="BKI3" s="284"/>
      <c r="BKJ3" s="284"/>
      <c r="BKK3" s="284"/>
      <c r="BKL3" s="284"/>
      <c r="BKM3" s="284"/>
      <c r="BKN3" s="284"/>
      <c r="BKO3" s="284"/>
      <c r="BKP3" s="284"/>
      <c r="BKQ3" s="284"/>
      <c r="BKR3" s="284"/>
      <c r="BKS3" s="284"/>
      <c r="BKT3" s="284"/>
      <c r="BKU3" s="284"/>
      <c r="BKV3" s="284"/>
      <c r="BKW3" s="284"/>
      <c r="BKX3" s="284"/>
      <c r="BKY3" s="284"/>
      <c r="BKZ3" s="284"/>
      <c r="BLA3" s="284"/>
      <c r="BLB3" s="284"/>
      <c r="BLC3" s="284"/>
      <c r="BLD3" s="284"/>
      <c r="BLE3" s="284"/>
      <c r="BLF3" s="284"/>
      <c r="BLG3" s="284"/>
      <c r="BLH3" s="284"/>
      <c r="BLI3" s="284"/>
      <c r="BLJ3" s="284"/>
      <c r="BLK3" s="284"/>
      <c r="BLL3" s="284"/>
      <c r="BLM3" s="284"/>
      <c r="BLN3" s="284"/>
      <c r="BLO3" s="284"/>
      <c r="BLP3" s="284"/>
      <c r="BLQ3" s="284"/>
      <c r="BLR3" s="284"/>
      <c r="BLS3" s="284"/>
      <c r="BLT3" s="284"/>
      <c r="BLU3" s="284"/>
      <c r="BLV3" s="284"/>
      <c r="BLW3" s="284"/>
      <c r="BLX3" s="284"/>
      <c r="BLY3" s="284"/>
      <c r="BLZ3" s="284"/>
      <c r="BMA3" s="284"/>
      <c r="BMB3" s="284"/>
      <c r="BMC3" s="284"/>
      <c r="BMD3" s="284"/>
      <c r="BME3" s="284"/>
      <c r="BMF3" s="284"/>
      <c r="BMG3" s="284"/>
      <c r="BMH3" s="284"/>
      <c r="BMI3" s="284"/>
      <c r="BMJ3" s="284"/>
      <c r="BMK3" s="284"/>
      <c r="BML3" s="284"/>
      <c r="BMM3" s="284"/>
      <c r="BMN3" s="284"/>
      <c r="BMO3" s="284"/>
      <c r="BMP3" s="284"/>
      <c r="BMQ3" s="284"/>
      <c r="BMR3" s="284"/>
      <c r="BMS3" s="284"/>
      <c r="BMT3" s="284"/>
      <c r="BMU3" s="284"/>
      <c r="BMV3" s="284"/>
      <c r="BMW3" s="284"/>
      <c r="BMX3" s="284"/>
      <c r="BMY3" s="284"/>
      <c r="BMZ3" s="284"/>
      <c r="BNA3" s="284"/>
      <c r="BNB3" s="284"/>
      <c r="BNC3" s="284"/>
      <c r="BND3" s="284"/>
      <c r="BNE3" s="284"/>
      <c r="BNF3" s="284"/>
      <c r="BNG3" s="284"/>
      <c r="BNH3" s="284"/>
      <c r="BNI3" s="284"/>
      <c r="BNJ3" s="284"/>
      <c r="BNK3" s="284"/>
      <c r="BNL3" s="284"/>
      <c r="BNM3" s="284"/>
      <c r="BNN3" s="284"/>
      <c r="BNO3" s="284"/>
      <c r="BNP3" s="284"/>
      <c r="BNQ3" s="284"/>
      <c r="BNR3" s="284"/>
      <c r="BNS3" s="284"/>
      <c r="BNT3" s="284"/>
      <c r="BNU3" s="284"/>
      <c r="BNV3" s="284"/>
      <c r="BNW3" s="284"/>
      <c r="BNX3" s="284"/>
      <c r="BNY3" s="284"/>
      <c r="BNZ3" s="284"/>
      <c r="BOA3" s="284"/>
      <c r="BOB3" s="284"/>
      <c r="BOC3" s="284"/>
      <c r="BOD3" s="284"/>
      <c r="BOE3" s="284"/>
      <c r="BOF3" s="284"/>
      <c r="BOG3" s="284"/>
      <c r="BOH3" s="284"/>
      <c r="BOI3" s="284"/>
      <c r="BOJ3" s="284"/>
      <c r="BOK3" s="284"/>
      <c r="BOL3" s="284"/>
      <c r="BOM3" s="284"/>
      <c r="BON3" s="284"/>
      <c r="BOO3" s="284"/>
      <c r="BOP3" s="284"/>
      <c r="BOQ3" s="284"/>
      <c r="BOR3" s="284"/>
      <c r="BOS3" s="284"/>
      <c r="BOT3" s="284"/>
      <c r="BOU3" s="284"/>
      <c r="BOV3" s="284"/>
      <c r="BOW3" s="284"/>
      <c r="BOX3" s="284"/>
      <c r="BOY3" s="284"/>
      <c r="BOZ3" s="284"/>
      <c r="BPA3" s="284"/>
      <c r="BPB3" s="284"/>
      <c r="BPC3" s="284"/>
      <c r="BPD3" s="284"/>
      <c r="BPE3" s="284"/>
      <c r="BPF3" s="284"/>
      <c r="BPG3" s="284"/>
      <c r="BPH3" s="284"/>
      <c r="BPI3" s="284"/>
      <c r="BPJ3" s="284"/>
      <c r="BPK3" s="284"/>
      <c r="BPL3" s="284"/>
      <c r="BPM3" s="284"/>
      <c r="BPN3" s="284"/>
      <c r="BPO3" s="284"/>
      <c r="BPP3" s="284"/>
      <c r="BPQ3" s="284"/>
      <c r="BPR3" s="284"/>
      <c r="BPS3" s="284"/>
      <c r="BPT3" s="284"/>
      <c r="BPU3" s="284"/>
      <c r="BPV3" s="284"/>
      <c r="BPW3" s="284"/>
      <c r="BPX3" s="284"/>
      <c r="BPY3" s="284"/>
      <c r="BPZ3" s="284"/>
      <c r="BQA3" s="284"/>
      <c r="BQB3" s="284"/>
      <c r="BQC3" s="284"/>
      <c r="BQD3" s="284"/>
      <c r="BQE3" s="284"/>
      <c r="BQF3" s="284"/>
      <c r="BQG3" s="284"/>
      <c r="BQH3" s="284"/>
      <c r="BQI3" s="284"/>
      <c r="BQJ3" s="284"/>
      <c r="BQK3" s="284"/>
      <c r="BQL3" s="284"/>
      <c r="BQM3" s="284"/>
      <c r="BQN3" s="284"/>
      <c r="BQO3" s="284"/>
      <c r="BQP3" s="284"/>
      <c r="BQQ3" s="284"/>
      <c r="BQR3" s="284"/>
      <c r="BQS3" s="284"/>
      <c r="BQT3" s="284"/>
      <c r="BQU3" s="284"/>
      <c r="BQV3" s="284"/>
      <c r="BQW3" s="284"/>
      <c r="BQX3" s="284"/>
      <c r="BQY3" s="284"/>
      <c r="BQZ3" s="284"/>
      <c r="BRA3" s="284"/>
      <c r="BRB3" s="284"/>
      <c r="BRC3" s="284"/>
      <c r="BRD3" s="284"/>
      <c r="BRE3" s="284"/>
      <c r="BRF3" s="284"/>
      <c r="BRG3" s="284"/>
      <c r="BRH3" s="284"/>
      <c r="BRI3" s="284"/>
      <c r="BRJ3" s="284"/>
      <c r="BRK3" s="284"/>
      <c r="BRL3" s="284"/>
      <c r="BRM3" s="284"/>
      <c r="BRN3" s="284"/>
      <c r="BRO3" s="284"/>
      <c r="BRP3" s="284"/>
      <c r="BRQ3" s="284"/>
      <c r="BRR3" s="284"/>
      <c r="BRS3" s="284"/>
      <c r="BRT3" s="284"/>
      <c r="BRU3" s="284"/>
      <c r="BRV3" s="284"/>
      <c r="BRW3" s="284"/>
      <c r="BRX3" s="284"/>
      <c r="BRY3" s="284"/>
      <c r="BRZ3" s="284"/>
      <c r="BSA3" s="284"/>
      <c r="BSB3" s="284"/>
      <c r="BSC3" s="284"/>
      <c r="BSD3" s="284"/>
      <c r="BSE3" s="284"/>
      <c r="BSF3" s="284"/>
      <c r="BSG3" s="284"/>
      <c r="BSH3" s="284"/>
      <c r="BSI3" s="284"/>
      <c r="BSJ3" s="284"/>
      <c r="BSK3" s="284"/>
      <c r="BSL3" s="284"/>
      <c r="BSM3" s="284"/>
      <c r="BSN3" s="284"/>
      <c r="BSO3" s="284"/>
      <c r="BSP3" s="284"/>
      <c r="BSQ3" s="284"/>
      <c r="BSR3" s="284"/>
      <c r="BSS3" s="284"/>
      <c r="BST3" s="284"/>
      <c r="BSU3" s="284"/>
      <c r="BSV3" s="284"/>
      <c r="BSW3" s="284"/>
      <c r="BSX3" s="284"/>
      <c r="BSY3" s="284"/>
      <c r="BSZ3" s="284"/>
      <c r="BTA3" s="284"/>
      <c r="BTB3" s="284"/>
      <c r="BTC3" s="284"/>
      <c r="BTD3" s="284"/>
      <c r="BTE3" s="284"/>
      <c r="BTF3" s="284"/>
      <c r="BTG3" s="284"/>
      <c r="BTH3" s="284"/>
      <c r="BTI3" s="284"/>
      <c r="BTJ3" s="284"/>
      <c r="BTK3" s="284"/>
      <c r="BTL3" s="284"/>
      <c r="BTM3" s="284"/>
      <c r="BTN3" s="284"/>
      <c r="BTO3" s="284"/>
      <c r="BTP3" s="284"/>
      <c r="BTQ3" s="284"/>
      <c r="BTR3" s="284"/>
      <c r="BTS3" s="284"/>
      <c r="BTT3" s="284"/>
      <c r="BTU3" s="284"/>
      <c r="BTV3" s="284"/>
      <c r="BTW3" s="284"/>
      <c r="BTX3" s="284"/>
      <c r="BTY3" s="284"/>
      <c r="BTZ3" s="284"/>
      <c r="BUA3" s="284"/>
      <c r="BUB3" s="284"/>
      <c r="BUC3" s="284"/>
      <c r="BUD3" s="284"/>
      <c r="BUE3" s="284"/>
      <c r="BUF3" s="284"/>
      <c r="BUG3" s="284"/>
      <c r="BUH3" s="284"/>
      <c r="BUI3" s="284"/>
      <c r="BUJ3" s="284"/>
      <c r="BUK3" s="284"/>
      <c r="BUL3" s="284"/>
      <c r="BUM3" s="284"/>
      <c r="BUN3" s="284"/>
      <c r="BUO3" s="284"/>
      <c r="BUP3" s="284"/>
      <c r="BUQ3" s="284"/>
      <c r="BUR3" s="284"/>
      <c r="BUS3" s="284"/>
      <c r="BUT3" s="284"/>
      <c r="BUU3" s="284"/>
      <c r="BUV3" s="284"/>
      <c r="BUW3" s="284"/>
      <c r="BUX3" s="284"/>
      <c r="BUY3" s="284"/>
      <c r="BUZ3" s="284"/>
      <c r="BVA3" s="284"/>
      <c r="BVB3" s="284"/>
      <c r="BVC3" s="284"/>
      <c r="BVD3" s="284"/>
      <c r="BVE3" s="284"/>
      <c r="BVF3" s="284"/>
      <c r="BVG3" s="284"/>
      <c r="BVH3" s="284"/>
      <c r="BVI3" s="284"/>
      <c r="BVJ3" s="284"/>
      <c r="BVK3" s="284"/>
      <c r="BVL3" s="284"/>
      <c r="BVM3" s="284"/>
      <c r="BVN3" s="284"/>
      <c r="BVO3" s="284"/>
      <c r="BVP3" s="284"/>
      <c r="BVQ3" s="284"/>
      <c r="BVR3" s="284"/>
      <c r="BVS3" s="284"/>
      <c r="BVT3" s="284"/>
      <c r="BVU3" s="284"/>
      <c r="BVV3" s="284"/>
      <c r="BVW3" s="284"/>
      <c r="BVX3" s="284"/>
      <c r="BVY3" s="284"/>
      <c r="BVZ3" s="284"/>
      <c r="BWA3" s="284"/>
      <c r="BWB3" s="284"/>
      <c r="BWC3" s="284"/>
      <c r="BWD3" s="284"/>
      <c r="BWE3" s="284"/>
      <c r="BWF3" s="284"/>
      <c r="BWG3" s="284"/>
      <c r="BWH3" s="284"/>
      <c r="BWI3" s="284"/>
      <c r="BWJ3" s="284"/>
      <c r="BWK3" s="284"/>
      <c r="BWL3" s="284"/>
      <c r="BWM3" s="284"/>
      <c r="BWN3" s="284"/>
      <c r="BWO3" s="284"/>
      <c r="BWP3" s="284"/>
      <c r="BWQ3" s="284"/>
      <c r="BWR3" s="284"/>
      <c r="BWS3" s="284"/>
      <c r="BWT3" s="284"/>
      <c r="BWU3" s="284"/>
      <c r="BWV3" s="284"/>
      <c r="BWW3" s="284"/>
      <c r="BWX3" s="284"/>
      <c r="BWY3" s="284"/>
      <c r="BWZ3" s="284"/>
      <c r="BXA3" s="284"/>
      <c r="BXB3" s="284"/>
      <c r="BXC3" s="284"/>
      <c r="BXD3" s="284"/>
      <c r="BXE3" s="284"/>
      <c r="BXF3" s="284"/>
      <c r="BXG3" s="284"/>
      <c r="BXH3" s="284"/>
      <c r="BXI3" s="284"/>
      <c r="BXJ3" s="284"/>
      <c r="BXK3" s="284"/>
      <c r="BXL3" s="284"/>
      <c r="BXM3" s="284"/>
      <c r="BXN3" s="284"/>
      <c r="BXO3" s="284"/>
      <c r="BXP3" s="284"/>
      <c r="BXQ3" s="284"/>
      <c r="BXR3" s="284"/>
      <c r="BXS3" s="284"/>
      <c r="BXT3" s="284"/>
      <c r="BXU3" s="284"/>
      <c r="BXV3" s="284"/>
      <c r="BXW3" s="284"/>
      <c r="BXX3" s="284"/>
      <c r="BXY3" s="284"/>
      <c r="BXZ3" s="284"/>
      <c r="BYA3" s="284"/>
      <c r="BYB3" s="284"/>
      <c r="BYC3" s="284"/>
      <c r="BYD3" s="284"/>
      <c r="BYE3" s="284"/>
      <c r="BYF3" s="284"/>
      <c r="BYG3" s="284"/>
      <c r="BYH3" s="284"/>
      <c r="BYI3" s="284"/>
      <c r="BYJ3" s="284"/>
      <c r="BYK3" s="284"/>
      <c r="BYL3" s="284"/>
      <c r="BYM3" s="284"/>
      <c r="BYN3" s="284"/>
      <c r="BYO3" s="284"/>
      <c r="BYP3" s="284"/>
      <c r="BYQ3" s="284"/>
      <c r="BYR3" s="284"/>
      <c r="BYS3" s="284"/>
      <c r="BYT3" s="284"/>
      <c r="BYU3" s="284"/>
      <c r="BYV3" s="284"/>
      <c r="BYW3" s="284"/>
      <c r="BYX3" s="284"/>
      <c r="BYY3" s="284"/>
      <c r="BYZ3" s="284"/>
      <c r="BZA3" s="284"/>
      <c r="BZB3" s="284"/>
      <c r="BZC3" s="284"/>
      <c r="BZD3" s="284"/>
      <c r="BZE3" s="284"/>
      <c r="BZF3" s="284"/>
      <c r="BZG3" s="284"/>
      <c r="BZH3" s="284"/>
      <c r="BZI3" s="284"/>
      <c r="BZJ3" s="284"/>
      <c r="BZK3" s="284"/>
      <c r="BZL3" s="284"/>
      <c r="BZM3" s="284"/>
      <c r="BZN3" s="284"/>
      <c r="BZO3" s="284"/>
      <c r="BZP3" s="284"/>
      <c r="BZQ3" s="284"/>
      <c r="BZR3" s="284"/>
      <c r="BZS3" s="284"/>
      <c r="BZT3" s="284"/>
      <c r="BZU3" s="284"/>
      <c r="BZV3" s="284"/>
      <c r="BZW3" s="284"/>
      <c r="BZX3" s="284"/>
      <c r="BZY3" s="284"/>
      <c r="BZZ3" s="284"/>
      <c r="CAA3" s="284"/>
      <c r="CAB3" s="284"/>
      <c r="CAC3" s="284"/>
      <c r="CAD3" s="284"/>
      <c r="CAE3" s="284"/>
      <c r="CAF3" s="284"/>
      <c r="CAG3" s="284"/>
      <c r="CAH3" s="284"/>
      <c r="CAI3" s="284"/>
      <c r="CAJ3" s="284"/>
      <c r="CAK3" s="284"/>
      <c r="CAL3" s="284"/>
      <c r="CAM3" s="284"/>
      <c r="CAN3" s="284"/>
      <c r="CAO3" s="284"/>
      <c r="CAP3" s="284"/>
      <c r="CAQ3" s="284"/>
      <c r="CAR3" s="284"/>
      <c r="CAS3" s="284"/>
      <c r="CAT3" s="284"/>
      <c r="CAU3" s="284"/>
      <c r="CAV3" s="284"/>
      <c r="CAW3" s="284"/>
      <c r="CAX3" s="284"/>
      <c r="CAY3" s="284"/>
      <c r="CAZ3" s="284"/>
      <c r="CBA3" s="284"/>
      <c r="CBB3" s="284"/>
      <c r="CBC3" s="284"/>
      <c r="CBD3" s="284"/>
      <c r="CBE3" s="284"/>
      <c r="CBF3" s="284"/>
      <c r="CBG3" s="284"/>
      <c r="CBH3" s="284"/>
      <c r="CBI3" s="284"/>
      <c r="CBJ3" s="284"/>
      <c r="CBK3" s="284"/>
      <c r="CBL3" s="284"/>
      <c r="CBM3" s="284"/>
      <c r="CBN3" s="284"/>
      <c r="CBO3" s="284"/>
      <c r="CBP3" s="284"/>
      <c r="CBQ3" s="284"/>
      <c r="CBR3" s="284"/>
      <c r="CBS3" s="284"/>
      <c r="CBT3" s="284"/>
      <c r="CBU3" s="284"/>
      <c r="CBV3" s="284"/>
      <c r="CBW3" s="284"/>
      <c r="CBX3" s="284"/>
      <c r="CBY3" s="284"/>
      <c r="CBZ3" s="284"/>
      <c r="CCA3" s="284"/>
      <c r="CCB3" s="284"/>
      <c r="CCC3" s="284"/>
      <c r="CCD3" s="284"/>
      <c r="CCE3" s="284"/>
      <c r="CCF3" s="284"/>
      <c r="CCG3" s="284"/>
      <c r="CCH3" s="284"/>
      <c r="CCI3" s="284"/>
      <c r="CCJ3" s="284"/>
      <c r="CCK3" s="284"/>
      <c r="CCL3" s="284"/>
      <c r="CCM3" s="284"/>
      <c r="CCN3" s="284"/>
      <c r="CCO3" s="284"/>
      <c r="CCP3" s="284"/>
      <c r="CCQ3" s="284"/>
      <c r="CCR3" s="284"/>
      <c r="CCS3" s="284"/>
      <c r="CCT3" s="284"/>
      <c r="CCU3" s="284"/>
      <c r="CCV3" s="284"/>
      <c r="CCW3" s="284"/>
      <c r="CCX3" s="284"/>
      <c r="CCY3" s="284"/>
      <c r="CCZ3" s="284"/>
      <c r="CDA3" s="284"/>
      <c r="CDB3" s="284"/>
      <c r="CDC3" s="284"/>
      <c r="CDD3" s="284"/>
      <c r="CDE3" s="284"/>
      <c r="CDF3" s="284"/>
      <c r="CDG3" s="284"/>
      <c r="CDH3" s="284"/>
      <c r="CDI3" s="284"/>
      <c r="CDJ3" s="284"/>
      <c r="CDK3" s="284"/>
      <c r="CDL3" s="284"/>
      <c r="CDM3" s="284"/>
      <c r="CDN3" s="284"/>
      <c r="CDO3" s="284"/>
      <c r="CDP3" s="284"/>
      <c r="CDQ3" s="284"/>
      <c r="CDR3" s="284"/>
      <c r="CDS3" s="284"/>
      <c r="CDT3" s="284"/>
      <c r="CDU3" s="284"/>
      <c r="CDV3" s="284"/>
      <c r="CDW3" s="284"/>
      <c r="CDX3" s="284"/>
      <c r="CDY3" s="284"/>
      <c r="CDZ3" s="284"/>
      <c r="CEA3" s="284"/>
      <c r="CEB3" s="284"/>
      <c r="CEC3" s="284"/>
      <c r="CED3" s="284"/>
      <c r="CEE3" s="284"/>
      <c r="CEF3" s="284"/>
      <c r="CEG3" s="284"/>
      <c r="CEH3" s="284"/>
      <c r="CEI3" s="284"/>
      <c r="CEJ3" s="284"/>
      <c r="CEK3" s="284"/>
      <c r="CEL3" s="284"/>
      <c r="CEM3" s="284"/>
      <c r="CEN3" s="284"/>
      <c r="CEO3" s="284"/>
      <c r="CEP3" s="284"/>
      <c r="CEQ3" s="284"/>
      <c r="CER3" s="284"/>
      <c r="CES3" s="284"/>
      <c r="CET3" s="284"/>
      <c r="CEU3" s="284"/>
      <c r="CEV3" s="284"/>
      <c r="CEW3" s="284"/>
      <c r="CEX3" s="284"/>
      <c r="CEY3" s="284"/>
      <c r="CEZ3" s="284"/>
      <c r="CFA3" s="284"/>
      <c r="CFB3" s="284"/>
      <c r="CFC3" s="284"/>
      <c r="CFD3" s="284"/>
      <c r="CFE3" s="284"/>
      <c r="CFF3" s="284"/>
      <c r="CFG3" s="284"/>
      <c r="CFH3" s="284"/>
      <c r="CFI3" s="284"/>
      <c r="CFJ3" s="284"/>
      <c r="CFK3" s="284"/>
      <c r="CFL3" s="284"/>
      <c r="CFM3" s="284"/>
      <c r="CFN3" s="284"/>
      <c r="CFO3" s="284"/>
      <c r="CFP3" s="284"/>
      <c r="CFQ3" s="284"/>
      <c r="CFR3" s="284"/>
      <c r="CFS3" s="284"/>
      <c r="CFT3" s="284"/>
      <c r="CFU3" s="284"/>
      <c r="CFV3" s="284"/>
      <c r="CFW3" s="284"/>
      <c r="CFX3" s="284"/>
      <c r="CFY3" s="284"/>
      <c r="CFZ3" s="284"/>
      <c r="CGA3" s="284"/>
      <c r="CGB3" s="284"/>
      <c r="CGC3" s="284"/>
      <c r="CGD3" s="284"/>
      <c r="CGE3" s="284"/>
      <c r="CGF3" s="284"/>
      <c r="CGG3" s="284"/>
      <c r="CGH3" s="284"/>
      <c r="CGI3" s="284"/>
      <c r="CGJ3" s="284"/>
      <c r="CGK3" s="284"/>
      <c r="CGL3" s="284"/>
      <c r="CGM3" s="284"/>
      <c r="CGN3" s="284"/>
      <c r="CGO3" s="284"/>
      <c r="CGP3" s="284"/>
      <c r="CGQ3" s="284"/>
      <c r="CGR3" s="284"/>
      <c r="CGS3" s="284"/>
      <c r="CGT3" s="284"/>
      <c r="CGU3" s="284"/>
      <c r="CGV3" s="284"/>
      <c r="CGW3" s="284"/>
      <c r="CGX3" s="284"/>
      <c r="CGY3" s="284"/>
      <c r="CGZ3" s="284"/>
      <c r="CHA3" s="284"/>
      <c r="CHB3" s="284"/>
      <c r="CHC3" s="284"/>
      <c r="CHD3" s="284"/>
      <c r="CHE3" s="284"/>
      <c r="CHF3" s="284"/>
      <c r="CHG3" s="284"/>
      <c r="CHH3" s="284"/>
      <c r="CHI3" s="284"/>
      <c r="CHJ3" s="284"/>
      <c r="CHK3" s="284"/>
      <c r="CHL3" s="284"/>
      <c r="CHM3" s="284"/>
      <c r="CHN3" s="284"/>
      <c r="CHO3" s="284"/>
      <c r="CHP3" s="284"/>
      <c r="CHQ3" s="284"/>
      <c r="CHR3" s="284"/>
      <c r="CHS3" s="284"/>
      <c r="CHT3" s="284"/>
      <c r="CHU3" s="284"/>
      <c r="CHV3" s="284"/>
      <c r="CHW3" s="284"/>
      <c r="CHX3" s="284"/>
      <c r="CHY3" s="284"/>
      <c r="CHZ3" s="284"/>
      <c r="CIA3" s="284"/>
      <c r="CIB3" s="284"/>
      <c r="CIC3" s="284"/>
      <c r="CID3" s="284"/>
      <c r="CIE3" s="284"/>
      <c r="CIF3" s="284"/>
      <c r="CIG3" s="284"/>
      <c r="CIH3" s="284"/>
      <c r="CII3" s="284"/>
      <c r="CIJ3" s="284"/>
      <c r="CIK3" s="284"/>
      <c r="CIL3" s="284"/>
      <c r="CIM3" s="284"/>
      <c r="CIN3" s="284"/>
      <c r="CIO3" s="284"/>
      <c r="CIP3" s="284"/>
      <c r="CIQ3" s="284"/>
      <c r="CIR3" s="284"/>
      <c r="CIS3" s="284"/>
      <c r="CIT3" s="284"/>
      <c r="CIU3" s="284"/>
      <c r="CIV3" s="284"/>
      <c r="CIW3" s="284"/>
      <c r="CIX3" s="284"/>
      <c r="CIY3" s="284"/>
      <c r="CIZ3" s="284"/>
      <c r="CJA3" s="284"/>
      <c r="CJB3" s="284"/>
      <c r="CJC3" s="284"/>
      <c r="CJD3" s="284"/>
      <c r="CJE3" s="284"/>
      <c r="CJF3" s="284"/>
      <c r="CJG3" s="284"/>
      <c r="CJH3" s="284"/>
      <c r="CJI3" s="284"/>
      <c r="CJJ3" s="284"/>
      <c r="CJK3" s="284"/>
      <c r="CJL3" s="284"/>
      <c r="CJM3" s="284"/>
      <c r="CJN3" s="284"/>
      <c r="CJO3" s="284"/>
      <c r="CJP3" s="284"/>
      <c r="CJQ3" s="284"/>
      <c r="CJR3" s="284"/>
      <c r="CJS3" s="284"/>
      <c r="CJT3" s="284"/>
      <c r="CJU3" s="284"/>
      <c r="CJV3" s="284"/>
      <c r="CJW3" s="284"/>
      <c r="CJX3" s="284"/>
      <c r="CJY3" s="284"/>
      <c r="CJZ3" s="284"/>
      <c r="CKA3" s="284"/>
      <c r="CKB3" s="284"/>
      <c r="CKC3" s="284"/>
      <c r="CKD3" s="284"/>
      <c r="CKE3" s="284"/>
      <c r="CKF3" s="284"/>
      <c r="CKG3" s="284"/>
      <c r="CKH3" s="284"/>
      <c r="CKI3" s="284"/>
      <c r="CKJ3" s="284"/>
      <c r="CKK3" s="284"/>
      <c r="CKL3" s="284"/>
      <c r="CKM3" s="284"/>
      <c r="CKN3" s="284"/>
      <c r="CKO3" s="284"/>
      <c r="CKP3" s="284"/>
      <c r="CKQ3" s="284"/>
      <c r="CKR3" s="284"/>
      <c r="CKS3" s="284"/>
      <c r="CKT3" s="284"/>
      <c r="CKU3" s="284"/>
      <c r="CKV3" s="284"/>
      <c r="CKW3" s="284"/>
      <c r="CKX3" s="284"/>
      <c r="CKY3" s="284"/>
      <c r="CKZ3" s="284"/>
      <c r="CLA3" s="284"/>
      <c r="CLB3" s="284"/>
      <c r="CLC3" s="284"/>
      <c r="CLD3" s="284"/>
      <c r="CLE3" s="284"/>
      <c r="CLF3" s="284"/>
      <c r="CLG3" s="284"/>
      <c r="CLH3" s="284"/>
      <c r="CLI3" s="284"/>
      <c r="CLJ3" s="284"/>
      <c r="CLK3" s="284"/>
      <c r="CLL3" s="284"/>
      <c r="CLM3" s="284"/>
      <c r="CLN3" s="284"/>
      <c r="CLO3" s="284"/>
      <c r="CLP3" s="284"/>
      <c r="CLQ3" s="284"/>
      <c r="CLR3" s="284"/>
      <c r="CLS3" s="284"/>
      <c r="CLT3" s="284"/>
      <c r="CLU3" s="284"/>
      <c r="CLV3" s="284"/>
      <c r="CLW3" s="284"/>
      <c r="CLX3" s="284"/>
      <c r="CLY3" s="284"/>
      <c r="CLZ3" s="284"/>
      <c r="CMA3" s="284"/>
      <c r="CMB3" s="284"/>
      <c r="CMC3" s="284"/>
      <c r="CMD3" s="284"/>
      <c r="CME3" s="284"/>
      <c r="CMF3" s="284"/>
      <c r="CMG3" s="284"/>
      <c r="CMH3" s="284"/>
      <c r="CMI3" s="284"/>
      <c r="CMJ3" s="284"/>
      <c r="CMK3" s="284"/>
      <c r="CML3" s="284"/>
      <c r="CMM3" s="284"/>
      <c r="CMN3" s="284"/>
      <c r="CMO3" s="284"/>
      <c r="CMP3" s="284"/>
      <c r="CMQ3" s="284"/>
      <c r="CMR3" s="284"/>
      <c r="CMS3" s="284"/>
      <c r="CMT3" s="284"/>
      <c r="CMU3" s="284"/>
      <c r="CMV3" s="284"/>
      <c r="CMW3" s="284"/>
      <c r="CMX3" s="284"/>
      <c r="CMY3" s="284"/>
      <c r="CMZ3" s="284"/>
      <c r="CNA3" s="284"/>
      <c r="CNB3" s="284"/>
      <c r="CNC3" s="284"/>
      <c r="CND3" s="284"/>
      <c r="CNE3" s="284"/>
      <c r="CNF3" s="284"/>
      <c r="CNG3" s="284"/>
      <c r="CNH3" s="284"/>
      <c r="CNI3" s="284"/>
      <c r="CNJ3" s="284"/>
      <c r="CNK3" s="284"/>
      <c r="CNL3" s="284"/>
      <c r="CNM3" s="284"/>
      <c r="CNN3" s="284"/>
      <c r="CNO3" s="284"/>
      <c r="CNP3" s="284"/>
      <c r="CNQ3" s="284"/>
      <c r="CNR3" s="284"/>
      <c r="CNS3" s="284"/>
      <c r="CNT3" s="284"/>
      <c r="CNU3" s="284"/>
      <c r="CNV3" s="284"/>
      <c r="CNW3" s="284"/>
      <c r="CNX3" s="284"/>
      <c r="CNY3" s="284"/>
      <c r="CNZ3" s="284"/>
      <c r="COA3" s="284"/>
      <c r="COB3" s="284"/>
      <c r="COC3" s="284"/>
      <c r="COD3" s="284"/>
      <c r="COE3" s="284"/>
      <c r="COF3" s="284"/>
      <c r="COG3" s="284"/>
      <c r="COH3" s="284"/>
      <c r="COI3" s="284"/>
      <c r="COJ3" s="284"/>
      <c r="COK3" s="284"/>
      <c r="COL3" s="284"/>
      <c r="COM3" s="284"/>
      <c r="CON3" s="284"/>
      <c r="COO3" s="284"/>
      <c r="COP3" s="284"/>
      <c r="COQ3" s="284"/>
      <c r="COR3" s="284"/>
      <c r="COS3" s="284"/>
      <c r="COT3" s="284"/>
      <c r="COU3" s="284"/>
      <c r="COV3" s="284"/>
      <c r="COW3" s="284"/>
      <c r="COX3" s="284"/>
      <c r="COY3" s="284"/>
      <c r="COZ3" s="284"/>
      <c r="CPA3" s="284"/>
      <c r="CPB3" s="284"/>
      <c r="CPC3" s="284"/>
      <c r="CPD3" s="284"/>
      <c r="CPE3" s="284"/>
      <c r="CPF3" s="284"/>
      <c r="CPG3" s="284"/>
      <c r="CPH3" s="284"/>
      <c r="CPI3" s="284"/>
      <c r="CPJ3" s="284"/>
      <c r="CPK3" s="284"/>
      <c r="CPL3" s="284"/>
      <c r="CPM3" s="284"/>
      <c r="CPN3" s="284"/>
      <c r="CPO3" s="284"/>
      <c r="CPP3" s="284"/>
      <c r="CPQ3" s="284"/>
      <c r="CPR3" s="284"/>
      <c r="CPS3" s="284"/>
      <c r="CPT3" s="284"/>
      <c r="CPU3" s="284"/>
      <c r="CPV3" s="284"/>
      <c r="CPW3" s="284"/>
      <c r="CPX3" s="284"/>
      <c r="CPY3" s="284"/>
      <c r="CPZ3" s="284"/>
      <c r="CQA3" s="284"/>
      <c r="CQB3" s="284"/>
      <c r="CQC3" s="284"/>
      <c r="CQD3" s="284"/>
      <c r="CQE3" s="284"/>
      <c r="CQF3" s="284"/>
      <c r="CQG3" s="284"/>
      <c r="CQH3" s="284"/>
      <c r="CQI3" s="284"/>
      <c r="CQJ3" s="284"/>
      <c r="CQK3" s="284"/>
      <c r="CQL3" s="284"/>
      <c r="CQM3" s="284"/>
      <c r="CQN3" s="284"/>
      <c r="CQO3" s="284"/>
      <c r="CQP3" s="284"/>
      <c r="CQQ3" s="284"/>
      <c r="CQR3" s="284"/>
      <c r="CQS3" s="284"/>
      <c r="CQT3" s="284"/>
      <c r="CQU3" s="284"/>
      <c r="CQV3" s="284"/>
      <c r="CQW3" s="284"/>
      <c r="CQX3" s="284"/>
      <c r="CQY3" s="284"/>
      <c r="CQZ3" s="284"/>
      <c r="CRA3" s="284"/>
      <c r="CRB3" s="284"/>
      <c r="CRC3" s="284"/>
      <c r="CRD3" s="284"/>
      <c r="CRE3" s="284"/>
      <c r="CRF3" s="284"/>
      <c r="CRG3" s="284"/>
      <c r="CRH3" s="284"/>
      <c r="CRI3" s="284"/>
      <c r="CRJ3" s="284"/>
      <c r="CRK3" s="284"/>
      <c r="CRL3" s="284"/>
      <c r="CRM3" s="284"/>
      <c r="CRN3" s="284"/>
      <c r="CRO3" s="284"/>
      <c r="CRP3" s="284"/>
      <c r="CRQ3" s="284"/>
      <c r="CRR3" s="284"/>
      <c r="CRS3" s="284"/>
      <c r="CRT3" s="284"/>
      <c r="CRU3" s="284"/>
      <c r="CRV3" s="284"/>
      <c r="CRW3" s="284"/>
      <c r="CRX3" s="284"/>
      <c r="CRY3" s="284"/>
      <c r="CRZ3" s="284"/>
      <c r="CSA3" s="284"/>
      <c r="CSB3" s="284"/>
      <c r="CSC3" s="284"/>
      <c r="CSD3" s="284"/>
      <c r="CSE3" s="284"/>
      <c r="CSF3" s="284"/>
      <c r="CSG3" s="284"/>
      <c r="CSH3" s="284"/>
      <c r="CSI3" s="284"/>
      <c r="CSJ3" s="284"/>
      <c r="CSK3" s="284"/>
      <c r="CSL3" s="284"/>
      <c r="CSM3" s="284"/>
      <c r="CSN3" s="284"/>
      <c r="CSO3" s="284"/>
      <c r="CSP3" s="284"/>
      <c r="CSQ3" s="284"/>
      <c r="CSR3" s="284"/>
      <c r="CSS3" s="284"/>
      <c r="CST3" s="284"/>
      <c r="CSU3" s="284"/>
      <c r="CSV3" s="284"/>
      <c r="CSW3" s="284"/>
      <c r="CSX3" s="284"/>
      <c r="CSY3" s="284"/>
      <c r="CSZ3" s="284"/>
      <c r="CTA3" s="284"/>
      <c r="CTB3" s="284"/>
      <c r="CTC3" s="284"/>
      <c r="CTD3" s="284"/>
      <c r="CTE3" s="284"/>
      <c r="CTF3" s="284"/>
      <c r="CTG3" s="284"/>
      <c r="CTH3" s="284"/>
      <c r="CTI3" s="284"/>
      <c r="CTJ3" s="284"/>
      <c r="CTK3" s="284"/>
      <c r="CTL3" s="284"/>
      <c r="CTM3" s="284"/>
      <c r="CTN3" s="284"/>
      <c r="CTO3" s="284"/>
      <c r="CTP3" s="284"/>
      <c r="CTQ3" s="284"/>
      <c r="CTR3" s="284"/>
      <c r="CTS3" s="284"/>
      <c r="CTT3" s="284"/>
      <c r="CTU3" s="284"/>
      <c r="CTV3" s="284"/>
      <c r="CTW3" s="284"/>
      <c r="CTX3" s="284"/>
      <c r="CTY3" s="284"/>
      <c r="CTZ3" s="284"/>
      <c r="CUA3" s="284"/>
      <c r="CUB3" s="284"/>
      <c r="CUC3" s="284"/>
      <c r="CUD3" s="284"/>
      <c r="CUE3" s="284"/>
      <c r="CUF3" s="284"/>
      <c r="CUG3" s="284"/>
      <c r="CUH3" s="284"/>
      <c r="CUI3" s="284"/>
      <c r="CUJ3" s="284"/>
      <c r="CUK3" s="284"/>
      <c r="CUL3" s="284"/>
      <c r="CUM3" s="284"/>
      <c r="CUN3" s="284"/>
      <c r="CUO3" s="284"/>
      <c r="CUP3" s="284"/>
      <c r="CUQ3" s="284"/>
      <c r="CUR3" s="284"/>
      <c r="CUS3" s="284"/>
      <c r="CUT3" s="284"/>
      <c r="CUU3" s="284"/>
      <c r="CUV3" s="284"/>
      <c r="CUW3" s="284"/>
      <c r="CUX3" s="284"/>
      <c r="CUY3" s="284"/>
      <c r="CUZ3" s="284"/>
      <c r="CVA3" s="284"/>
      <c r="CVB3" s="284"/>
      <c r="CVC3" s="284"/>
      <c r="CVD3" s="284"/>
      <c r="CVE3" s="284"/>
      <c r="CVF3" s="284"/>
      <c r="CVG3" s="284"/>
      <c r="CVH3" s="284"/>
      <c r="CVI3" s="284"/>
      <c r="CVJ3" s="284"/>
      <c r="CVK3" s="284"/>
      <c r="CVL3" s="284"/>
      <c r="CVM3" s="284"/>
      <c r="CVN3" s="284"/>
      <c r="CVO3" s="284"/>
      <c r="CVP3" s="284"/>
      <c r="CVQ3" s="284"/>
      <c r="CVR3" s="284"/>
      <c r="CVS3" s="284"/>
      <c r="CVT3" s="284"/>
      <c r="CVU3" s="284"/>
      <c r="CVV3" s="284"/>
      <c r="CVW3" s="284"/>
      <c r="CVX3" s="284"/>
      <c r="CVY3" s="284"/>
      <c r="CVZ3" s="284"/>
      <c r="CWA3" s="284"/>
      <c r="CWB3" s="284"/>
      <c r="CWC3" s="284"/>
      <c r="CWD3" s="284"/>
      <c r="CWE3" s="284"/>
      <c r="CWF3" s="284"/>
      <c r="CWG3" s="284"/>
      <c r="CWH3" s="284"/>
      <c r="CWI3" s="284"/>
      <c r="CWJ3" s="284"/>
      <c r="CWK3" s="284"/>
      <c r="CWL3" s="284"/>
      <c r="CWM3" s="284"/>
      <c r="CWN3" s="284"/>
      <c r="CWO3" s="284"/>
      <c r="CWP3" s="284"/>
      <c r="CWQ3" s="284"/>
      <c r="CWR3" s="284"/>
      <c r="CWS3" s="284"/>
      <c r="CWT3" s="284"/>
      <c r="CWU3" s="284"/>
      <c r="CWV3" s="284"/>
      <c r="CWW3" s="284"/>
      <c r="CWX3" s="284"/>
      <c r="CWY3" s="284"/>
      <c r="CWZ3" s="284"/>
      <c r="CXA3" s="284"/>
      <c r="CXB3" s="284"/>
      <c r="CXC3" s="284"/>
      <c r="CXD3" s="284"/>
      <c r="CXE3" s="284"/>
      <c r="CXF3" s="284"/>
      <c r="CXG3" s="284"/>
      <c r="CXH3" s="284"/>
      <c r="CXI3" s="284"/>
      <c r="CXJ3" s="284"/>
      <c r="CXK3" s="284"/>
      <c r="CXL3" s="284"/>
      <c r="CXM3" s="284"/>
      <c r="CXN3" s="284"/>
      <c r="CXO3" s="284"/>
      <c r="CXP3" s="284"/>
      <c r="CXQ3" s="284"/>
      <c r="CXR3" s="284"/>
      <c r="CXS3" s="284"/>
      <c r="CXT3" s="284"/>
      <c r="CXU3" s="284"/>
      <c r="CXV3" s="284"/>
      <c r="CXW3" s="284"/>
      <c r="CXX3" s="284"/>
      <c r="CXY3" s="284"/>
      <c r="CXZ3" s="284"/>
      <c r="CYA3" s="284"/>
      <c r="CYB3" s="284"/>
      <c r="CYC3" s="284"/>
      <c r="CYD3" s="284"/>
      <c r="CYE3" s="284"/>
      <c r="CYF3" s="284"/>
      <c r="CYG3" s="284"/>
      <c r="CYH3" s="284"/>
      <c r="CYI3" s="284"/>
      <c r="CYJ3" s="284"/>
      <c r="CYK3" s="284"/>
      <c r="CYL3" s="284"/>
      <c r="CYM3" s="284"/>
      <c r="CYN3" s="284"/>
      <c r="CYO3" s="284"/>
      <c r="CYP3" s="284"/>
      <c r="CYQ3" s="284"/>
      <c r="CYR3" s="284"/>
      <c r="CYS3" s="284"/>
      <c r="CYT3" s="284"/>
      <c r="CYU3" s="284"/>
      <c r="CYV3" s="284"/>
      <c r="CYW3" s="284"/>
      <c r="CYX3" s="284"/>
      <c r="CYY3" s="284"/>
      <c r="CYZ3" s="284"/>
      <c r="CZA3" s="284"/>
      <c r="CZB3" s="284"/>
      <c r="CZC3" s="284"/>
      <c r="CZD3" s="284"/>
      <c r="CZE3" s="284"/>
      <c r="CZF3" s="284"/>
      <c r="CZG3" s="284"/>
      <c r="CZH3" s="284"/>
      <c r="CZI3" s="284"/>
      <c r="CZJ3" s="284"/>
      <c r="CZK3" s="284"/>
      <c r="CZL3" s="284"/>
      <c r="CZM3" s="284"/>
      <c r="CZN3" s="284"/>
      <c r="CZO3" s="284"/>
      <c r="CZP3" s="284"/>
      <c r="CZQ3" s="284"/>
      <c r="CZR3" s="284"/>
      <c r="CZS3" s="284"/>
      <c r="CZT3" s="284"/>
      <c r="CZU3" s="284"/>
      <c r="CZV3" s="284"/>
      <c r="CZW3" s="284"/>
      <c r="CZX3" s="284"/>
      <c r="CZY3" s="284"/>
      <c r="CZZ3" s="284"/>
      <c r="DAA3" s="284"/>
      <c r="DAB3" s="284"/>
      <c r="DAC3" s="284"/>
      <c r="DAD3" s="284"/>
      <c r="DAE3" s="284"/>
      <c r="DAF3" s="284"/>
      <c r="DAG3" s="284"/>
      <c r="DAH3" s="284"/>
      <c r="DAI3" s="284"/>
      <c r="DAJ3" s="284"/>
      <c r="DAK3" s="284"/>
      <c r="DAL3" s="284"/>
      <c r="DAM3" s="284"/>
      <c r="DAN3" s="284"/>
      <c r="DAO3" s="284"/>
      <c r="DAP3" s="284"/>
      <c r="DAQ3" s="284"/>
      <c r="DAR3" s="284"/>
      <c r="DAS3" s="284"/>
      <c r="DAT3" s="284"/>
      <c r="DAU3" s="284"/>
      <c r="DAV3" s="284"/>
      <c r="DAW3" s="284"/>
      <c r="DAX3" s="284"/>
      <c r="DAY3" s="284"/>
      <c r="DAZ3" s="284"/>
      <c r="DBA3" s="284"/>
      <c r="DBB3" s="284"/>
      <c r="DBC3" s="284"/>
      <c r="DBD3" s="284"/>
      <c r="DBE3" s="284"/>
      <c r="DBF3" s="284"/>
      <c r="DBG3" s="284"/>
      <c r="DBH3" s="284"/>
      <c r="DBI3" s="284"/>
      <c r="DBJ3" s="284"/>
      <c r="DBK3" s="284"/>
      <c r="DBL3" s="284"/>
      <c r="DBM3" s="284"/>
      <c r="DBN3" s="284"/>
      <c r="DBO3" s="284"/>
      <c r="DBP3" s="284"/>
      <c r="DBQ3" s="284"/>
      <c r="DBR3" s="284"/>
      <c r="DBS3" s="284"/>
      <c r="DBT3" s="284"/>
      <c r="DBU3" s="284"/>
      <c r="DBV3" s="284"/>
      <c r="DBW3" s="284"/>
      <c r="DBX3" s="284"/>
      <c r="DBY3" s="284"/>
      <c r="DBZ3" s="284"/>
      <c r="DCA3" s="284"/>
      <c r="DCB3" s="284"/>
      <c r="DCC3" s="284"/>
      <c r="DCD3" s="284"/>
      <c r="DCE3" s="284"/>
      <c r="DCF3" s="284"/>
      <c r="DCG3" s="284"/>
      <c r="DCH3" s="284"/>
      <c r="DCI3" s="284"/>
      <c r="DCJ3" s="284"/>
      <c r="DCK3" s="284"/>
      <c r="DCL3" s="284"/>
      <c r="DCM3" s="284"/>
      <c r="DCN3" s="284"/>
      <c r="DCO3" s="284"/>
      <c r="DCP3" s="284"/>
      <c r="DCQ3" s="284"/>
      <c r="DCR3" s="284"/>
      <c r="DCS3" s="284"/>
      <c r="DCT3" s="284"/>
      <c r="DCU3" s="284"/>
      <c r="DCV3" s="284"/>
      <c r="DCW3" s="284"/>
      <c r="DCX3" s="284"/>
      <c r="DCY3" s="284"/>
      <c r="DCZ3" s="284"/>
      <c r="DDA3" s="284"/>
      <c r="DDB3" s="284"/>
      <c r="DDC3" s="284"/>
      <c r="DDD3" s="284"/>
      <c r="DDE3" s="284"/>
      <c r="DDF3" s="284"/>
      <c r="DDG3" s="284"/>
      <c r="DDH3" s="284"/>
      <c r="DDI3" s="284"/>
      <c r="DDJ3" s="284"/>
      <c r="DDK3" s="284"/>
      <c r="DDL3" s="284"/>
      <c r="DDM3" s="284"/>
      <c r="DDN3" s="284"/>
      <c r="DDO3" s="284"/>
      <c r="DDP3" s="284"/>
      <c r="DDQ3" s="284"/>
      <c r="DDR3" s="284"/>
      <c r="DDS3" s="284"/>
      <c r="DDT3" s="284"/>
      <c r="DDU3" s="284"/>
      <c r="DDV3" s="284"/>
      <c r="DDW3" s="284"/>
      <c r="DDX3" s="284"/>
      <c r="DDY3" s="284"/>
      <c r="DDZ3" s="284"/>
      <c r="DEA3" s="284"/>
      <c r="DEB3" s="284"/>
      <c r="DEC3" s="284"/>
      <c r="DED3" s="284"/>
      <c r="DEE3" s="284"/>
      <c r="DEF3" s="284"/>
      <c r="DEG3" s="284"/>
      <c r="DEH3" s="284"/>
      <c r="DEI3" s="284"/>
      <c r="DEJ3" s="284"/>
      <c r="DEK3" s="284"/>
      <c r="DEL3" s="284"/>
      <c r="DEM3" s="284"/>
      <c r="DEN3" s="284"/>
      <c r="DEO3" s="284"/>
      <c r="DEP3" s="284"/>
      <c r="DEQ3" s="284"/>
      <c r="DER3" s="284"/>
      <c r="DES3" s="284"/>
      <c r="DET3" s="284"/>
      <c r="DEU3" s="284"/>
      <c r="DEV3" s="284"/>
      <c r="DEW3" s="284"/>
      <c r="DEX3" s="284"/>
      <c r="DEY3" s="284"/>
      <c r="DEZ3" s="284"/>
      <c r="DFA3" s="284"/>
      <c r="DFB3" s="284"/>
      <c r="DFC3" s="284"/>
      <c r="DFD3" s="284"/>
      <c r="DFE3" s="284"/>
      <c r="DFF3" s="284"/>
      <c r="DFG3" s="284"/>
      <c r="DFH3" s="284"/>
      <c r="DFI3" s="284"/>
      <c r="DFJ3" s="284"/>
      <c r="DFK3" s="284"/>
      <c r="DFL3" s="284"/>
      <c r="DFM3" s="284"/>
      <c r="DFN3" s="284"/>
      <c r="DFO3" s="284"/>
      <c r="DFP3" s="284"/>
      <c r="DFQ3" s="284"/>
      <c r="DFR3" s="284"/>
      <c r="DFS3" s="284"/>
      <c r="DFT3" s="284"/>
      <c r="DFU3" s="284"/>
      <c r="DFV3" s="284"/>
      <c r="DFW3" s="284"/>
      <c r="DFX3" s="284"/>
      <c r="DFY3" s="284"/>
      <c r="DFZ3" s="284"/>
      <c r="DGA3" s="284"/>
      <c r="DGB3" s="284"/>
      <c r="DGC3" s="284"/>
      <c r="DGD3" s="284"/>
      <c r="DGE3" s="284"/>
      <c r="DGF3" s="284"/>
      <c r="DGG3" s="284"/>
      <c r="DGH3" s="284"/>
      <c r="DGI3" s="284"/>
      <c r="DGJ3" s="284"/>
      <c r="DGK3" s="284"/>
      <c r="DGL3" s="284"/>
      <c r="DGM3" s="284"/>
      <c r="DGN3" s="284"/>
      <c r="DGO3" s="284"/>
      <c r="DGP3" s="284"/>
      <c r="DGQ3" s="284"/>
      <c r="DGR3" s="284"/>
      <c r="DGS3" s="284"/>
      <c r="DGT3" s="284"/>
      <c r="DGU3" s="284"/>
      <c r="DGV3" s="284"/>
      <c r="DGW3" s="284"/>
      <c r="DGX3" s="284"/>
      <c r="DGY3" s="284"/>
      <c r="DGZ3" s="284"/>
      <c r="DHA3" s="284"/>
      <c r="DHB3" s="284"/>
      <c r="DHC3" s="284"/>
      <c r="DHD3" s="284"/>
      <c r="DHE3" s="284"/>
      <c r="DHF3" s="284"/>
      <c r="DHG3" s="284"/>
      <c r="DHH3" s="284"/>
      <c r="DHI3" s="284"/>
      <c r="DHJ3" s="284"/>
      <c r="DHK3" s="284"/>
      <c r="DHL3" s="284"/>
      <c r="DHM3" s="284"/>
      <c r="DHN3" s="284"/>
      <c r="DHO3" s="284"/>
      <c r="DHP3" s="284"/>
      <c r="DHQ3" s="284"/>
      <c r="DHR3" s="284"/>
      <c r="DHS3" s="284"/>
      <c r="DHT3" s="284"/>
      <c r="DHU3" s="284"/>
      <c r="DHV3" s="284"/>
      <c r="DHW3" s="284"/>
      <c r="DHX3" s="284"/>
      <c r="DHY3" s="284"/>
      <c r="DHZ3" s="284"/>
      <c r="DIA3" s="284"/>
      <c r="DIB3" s="284"/>
      <c r="DIC3" s="284"/>
      <c r="DID3" s="284"/>
      <c r="DIE3" s="284"/>
      <c r="DIF3" s="284"/>
      <c r="DIG3" s="284"/>
      <c r="DIH3" s="284"/>
      <c r="DII3" s="284"/>
      <c r="DIJ3" s="284"/>
      <c r="DIK3" s="284"/>
      <c r="DIL3" s="284"/>
      <c r="DIM3" s="284"/>
      <c r="DIN3" s="284"/>
      <c r="DIO3" s="284"/>
      <c r="DIP3" s="284"/>
      <c r="DIQ3" s="284"/>
      <c r="DIR3" s="284"/>
      <c r="DIS3" s="284"/>
      <c r="DIT3" s="284"/>
      <c r="DIU3" s="284"/>
      <c r="DIV3" s="284"/>
      <c r="DIW3" s="284"/>
      <c r="DIX3" s="284"/>
      <c r="DIY3" s="284"/>
      <c r="DIZ3" s="284"/>
      <c r="DJA3" s="284"/>
      <c r="DJB3" s="284"/>
      <c r="DJC3" s="284"/>
      <c r="DJD3" s="284"/>
      <c r="DJE3" s="284"/>
      <c r="DJF3" s="284"/>
      <c r="DJG3" s="284"/>
      <c r="DJH3" s="284"/>
      <c r="DJI3" s="284"/>
      <c r="DJJ3" s="284"/>
      <c r="DJK3" s="284"/>
      <c r="DJL3" s="284"/>
      <c r="DJM3" s="284"/>
      <c r="DJN3" s="284"/>
      <c r="DJO3" s="284"/>
      <c r="DJP3" s="284"/>
      <c r="DJQ3" s="284"/>
      <c r="DJR3" s="284"/>
      <c r="DJS3" s="284"/>
      <c r="DJT3" s="284"/>
      <c r="DJU3" s="284"/>
      <c r="DJV3" s="284"/>
      <c r="DJW3" s="284"/>
      <c r="DJX3" s="284"/>
      <c r="DJY3" s="284"/>
      <c r="DJZ3" s="284"/>
      <c r="DKA3" s="284"/>
      <c r="DKB3" s="284"/>
      <c r="DKC3" s="284"/>
      <c r="DKD3" s="284"/>
      <c r="DKE3" s="284"/>
      <c r="DKF3" s="284"/>
      <c r="DKG3" s="284"/>
      <c r="DKH3" s="284"/>
      <c r="DKI3" s="284"/>
      <c r="DKJ3" s="284"/>
      <c r="DKK3" s="284"/>
      <c r="DKL3" s="284"/>
      <c r="DKM3" s="284"/>
      <c r="DKN3" s="284"/>
      <c r="DKO3" s="284"/>
      <c r="DKP3" s="284"/>
      <c r="DKQ3" s="284"/>
      <c r="DKR3" s="284"/>
      <c r="DKS3" s="284"/>
      <c r="DKT3" s="284"/>
      <c r="DKU3" s="284"/>
      <c r="DKV3" s="284"/>
      <c r="DKW3" s="284"/>
      <c r="DKX3" s="284"/>
      <c r="DKY3" s="284"/>
      <c r="DKZ3" s="284"/>
      <c r="DLA3" s="284"/>
      <c r="DLB3" s="284"/>
      <c r="DLC3" s="284"/>
      <c r="DLD3" s="284"/>
      <c r="DLE3" s="284"/>
      <c r="DLF3" s="284"/>
      <c r="DLG3" s="284"/>
      <c r="DLH3" s="284"/>
      <c r="DLI3" s="284"/>
      <c r="DLJ3" s="284"/>
      <c r="DLK3" s="284"/>
      <c r="DLL3" s="284"/>
      <c r="DLM3" s="284"/>
      <c r="DLN3" s="284"/>
      <c r="DLO3" s="284"/>
      <c r="DLP3" s="284"/>
      <c r="DLQ3" s="284"/>
      <c r="DLR3" s="284"/>
      <c r="DLS3" s="284"/>
      <c r="DLT3" s="284"/>
      <c r="DLU3" s="284"/>
      <c r="DLV3" s="284"/>
      <c r="DLW3" s="284"/>
      <c r="DLX3" s="284"/>
      <c r="DLY3" s="284"/>
      <c r="DLZ3" s="284"/>
      <c r="DMA3" s="284"/>
      <c r="DMB3" s="284"/>
      <c r="DMC3" s="284"/>
      <c r="DMD3" s="284"/>
      <c r="DME3" s="284"/>
      <c r="DMF3" s="284"/>
      <c r="DMG3" s="284"/>
      <c r="DMH3" s="284"/>
      <c r="DMI3" s="284"/>
      <c r="DMJ3" s="284"/>
      <c r="DMK3" s="284"/>
      <c r="DML3" s="284"/>
      <c r="DMM3" s="284"/>
      <c r="DMN3" s="284"/>
      <c r="DMO3" s="284"/>
      <c r="DMP3" s="284"/>
      <c r="DMQ3" s="284"/>
      <c r="DMR3" s="284"/>
      <c r="DMS3" s="284"/>
      <c r="DMT3" s="284"/>
      <c r="DMU3" s="284"/>
      <c r="DMV3" s="284"/>
      <c r="DMW3" s="284"/>
      <c r="DMX3" s="284"/>
      <c r="DMY3" s="284"/>
      <c r="DMZ3" s="284"/>
      <c r="DNA3" s="284"/>
      <c r="DNB3" s="284"/>
      <c r="DNC3" s="284"/>
      <c r="DND3" s="284"/>
      <c r="DNE3" s="284"/>
      <c r="DNF3" s="284"/>
      <c r="DNG3" s="284"/>
      <c r="DNH3" s="284"/>
      <c r="DNI3" s="284"/>
      <c r="DNJ3" s="284"/>
      <c r="DNK3" s="284"/>
      <c r="DNL3" s="284"/>
      <c r="DNM3" s="284"/>
      <c r="DNN3" s="284"/>
      <c r="DNO3" s="284"/>
      <c r="DNP3" s="284"/>
      <c r="DNQ3" s="284"/>
      <c r="DNR3" s="284"/>
      <c r="DNS3" s="284"/>
      <c r="DNT3" s="284"/>
      <c r="DNU3" s="284"/>
      <c r="DNV3" s="284"/>
      <c r="DNW3" s="284"/>
      <c r="DNX3" s="284"/>
      <c r="DNY3" s="284"/>
      <c r="DNZ3" s="284"/>
      <c r="DOA3" s="284"/>
      <c r="DOB3" s="284"/>
      <c r="DOC3" s="284"/>
      <c r="DOD3" s="284"/>
      <c r="DOE3" s="284"/>
      <c r="DOF3" s="284"/>
      <c r="DOG3" s="284"/>
      <c r="DOH3" s="284"/>
      <c r="DOI3" s="284"/>
      <c r="DOJ3" s="284"/>
      <c r="DOK3" s="284"/>
      <c r="DOL3" s="284"/>
      <c r="DOM3" s="284"/>
      <c r="DON3" s="284"/>
      <c r="DOO3" s="284"/>
      <c r="DOP3" s="284"/>
      <c r="DOQ3" s="284"/>
      <c r="DOR3" s="284"/>
      <c r="DOS3" s="284"/>
      <c r="DOT3" s="284"/>
      <c r="DOU3" s="284"/>
      <c r="DOV3" s="284"/>
      <c r="DOW3" s="284"/>
      <c r="DOX3" s="284"/>
      <c r="DOY3" s="284"/>
      <c r="DOZ3" s="284"/>
      <c r="DPA3" s="284"/>
      <c r="DPB3" s="284"/>
      <c r="DPC3" s="284"/>
      <c r="DPD3" s="284"/>
      <c r="DPE3" s="284"/>
      <c r="DPF3" s="284"/>
      <c r="DPG3" s="284"/>
      <c r="DPH3" s="284"/>
      <c r="DPI3" s="284"/>
      <c r="DPJ3" s="284"/>
      <c r="DPK3" s="284"/>
      <c r="DPL3" s="284"/>
      <c r="DPM3" s="284"/>
      <c r="DPN3" s="284"/>
      <c r="DPO3" s="284"/>
      <c r="DPP3" s="284"/>
      <c r="DPQ3" s="284"/>
      <c r="DPR3" s="284"/>
      <c r="DPS3" s="284"/>
      <c r="DPT3" s="284"/>
      <c r="DPU3" s="284"/>
      <c r="DPV3" s="284"/>
      <c r="DPW3" s="284"/>
      <c r="DPX3" s="284"/>
      <c r="DPY3" s="284"/>
      <c r="DPZ3" s="284"/>
      <c r="DQA3" s="284"/>
      <c r="DQB3" s="284"/>
      <c r="DQC3" s="284"/>
      <c r="DQD3" s="284"/>
      <c r="DQE3" s="284"/>
      <c r="DQF3" s="284"/>
      <c r="DQG3" s="284"/>
      <c r="DQH3" s="284"/>
      <c r="DQI3" s="284"/>
      <c r="DQJ3" s="284"/>
      <c r="DQK3" s="284"/>
      <c r="DQL3" s="284"/>
      <c r="DQM3" s="284"/>
      <c r="DQN3" s="284"/>
      <c r="DQO3" s="284"/>
      <c r="DQP3" s="284"/>
      <c r="DQQ3" s="284"/>
      <c r="DQR3" s="284"/>
      <c r="DQS3" s="284"/>
      <c r="DQT3" s="284"/>
      <c r="DQU3" s="284"/>
      <c r="DQV3" s="284"/>
      <c r="DQW3" s="284"/>
      <c r="DQX3" s="284"/>
      <c r="DQY3" s="284"/>
      <c r="DQZ3" s="284"/>
      <c r="DRA3" s="284"/>
      <c r="DRB3" s="284"/>
      <c r="DRC3" s="284"/>
      <c r="DRD3" s="284"/>
      <c r="DRE3" s="284"/>
      <c r="DRF3" s="284"/>
      <c r="DRG3" s="284"/>
      <c r="DRH3" s="284"/>
      <c r="DRI3" s="284"/>
      <c r="DRJ3" s="284"/>
      <c r="DRK3" s="284"/>
      <c r="DRL3" s="284"/>
      <c r="DRM3" s="284"/>
      <c r="DRN3" s="284"/>
      <c r="DRO3" s="284"/>
      <c r="DRP3" s="284"/>
      <c r="DRQ3" s="284"/>
      <c r="DRR3" s="284"/>
      <c r="DRS3" s="284"/>
      <c r="DRT3" s="284"/>
      <c r="DRU3" s="284"/>
      <c r="DRV3" s="284"/>
      <c r="DRW3" s="284"/>
      <c r="DRX3" s="284"/>
      <c r="DRY3" s="284"/>
      <c r="DRZ3" s="284"/>
      <c r="DSA3" s="284"/>
      <c r="DSB3" s="284"/>
      <c r="DSC3" s="284"/>
      <c r="DSD3" s="284"/>
      <c r="DSE3" s="284"/>
      <c r="DSF3" s="284"/>
      <c r="DSG3" s="284"/>
      <c r="DSH3" s="284"/>
      <c r="DSI3" s="284"/>
      <c r="DSJ3" s="284"/>
      <c r="DSK3" s="284"/>
      <c r="DSL3" s="284"/>
      <c r="DSM3" s="284"/>
      <c r="DSN3" s="284"/>
      <c r="DSO3" s="284"/>
      <c r="DSP3" s="284"/>
      <c r="DSQ3" s="284"/>
      <c r="DSR3" s="284"/>
      <c r="DSS3" s="284"/>
      <c r="DST3" s="284"/>
      <c r="DSU3" s="284"/>
      <c r="DSV3" s="284"/>
      <c r="DSW3" s="284"/>
      <c r="DSX3" s="284"/>
      <c r="DSY3" s="284"/>
      <c r="DSZ3" s="284"/>
      <c r="DTA3" s="284"/>
      <c r="DTB3" s="284"/>
      <c r="DTC3" s="284"/>
      <c r="DTD3" s="284"/>
      <c r="DTE3" s="284"/>
      <c r="DTF3" s="284"/>
      <c r="DTG3" s="284"/>
      <c r="DTH3" s="284"/>
      <c r="DTI3" s="284"/>
      <c r="DTJ3" s="284"/>
      <c r="DTK3" s="284"/>
      <c r="DTL3" s="284"/>
      <c r="DTM3" s="284"/>
      <c r="DTN3" s="284"/>
      <c r="DTO3" s="284"/>
      <c r="DTP3" s="284"/>
      <c r="DTQ3" s="284"/>
      <c r="DTR3" s="284"/>
      <c r="DTS3" s="284"/>
      <c r="DTT3" s="284"/>
      <c r="DTU3" s="284"/>
      <c r="DTV3" s="284"/>
      <c r="DTW3" s="284"/>
      <c r="DTX3" s="284"/>
      <c r="DTY3" s="284"/>
      <c r="DTZ3" s="284"/>
      <c r="DUA3" s="284"/>
      <c r="DUB3" s="284"/>
      <c r="DUC3" s="284"/>
      <c r="DUD3" s="284"/>
      <c r="DUE3" s="284"/>
      <c r="DUF3" s="284"/>
      <c r="DUG3" s="284"/>
      <c r="DUH3" s="284"/>
      <c r="DUI3" s="284"/>
      <c r="DUJ3" s="284"/>
      <c r="DUK3" s="284"/>
      <c r="DUL3" s="284"/>
      <c r="DUM3" s="284"/>
      <c r="DUN3" s="284"/>
      <c r="DUO3" s="284"/>
      <c r="DUP3" s="284"/>
      <c r="DUQ3" s="284"/>
      <c r="DUR3" s="284"/>
      <c r="DUS3" s="284"/>
      <c r="DUT3" s="284"/>
      <c r="DUU3" s="284"/>
      <c r="DUV3" s="284"/>
      <c r="DUW3" s="284"/>
      <c r="DUX3" s="284"/>
      <c r="DUY3" s="284"/>
      <c r="DUZ3" s="284"/>
      <c r="DVA3" s="284"/>
      <c r="DVB3" s="284"/>
      <c r="DVC3" s="284"/>
      <c r="DVD3" s="284"/>
      <c r="DVE3" s="284"/>
      <c r="DVF3" s="284"/>
      <c r="DVG3" s="284"/>
      <c r="DVH3" s="284"/>
      <c r="DVI3" s="284"/>
      <c r="DVJ3" s="284"/>
      <c r="DVK3" s="284"/>
      <c r="DVL3" s="284"/>
      <c r="DVM3" s="284"/>
      <c r="DVN3" s="284"/>
      <c r="DVO3" s="284"/>
      <c r="DVP3" s="284"/>
      <c r="DVQ3" s="284"/>
      <c r="DVR3" s="284"/>
      <c r="DVS3" s="284"/>
      <c r="DVT3" s="284"/>
      <c r="DVU3" s="284"/>
      <c r="DVV3" s="284"/>
      <c r="DVW3" s="284"/>
      <c r="DVX3" s="284"/>
      <c r="DVY3" s="284"/>
      <c r="DVZ3" s="284"/>
      <c r="DWA3" s="284"/>
      <c r="DWB3" s="284"/>
      <c r="DWC3" s="284"/>
      <c r="DWD3" s="284"/>
      <c r="DWE3" s="284"/>
      <c r="DWF3" s="284"/>
      <c r="DWG3" s="284"/>
      <c r="DWH3" s="284"/>
      <c r="DWI3" s="284"/>
      <c r="DWJ3" s="284"/>
      <c r="DWK3" s="284"/>
      <c r="DWL3" s="284"/>
      <c r="DWM3" s="284"/>
      <c r="DWN3" s="284"/>
      <c r="DWO3" s="284"/>
      <c r="DWP3" s="284"/>
      <c r="DWQ3" s="284"/>
      <c r="DWR3" s="284"/>
      <c r="DWS3" s="284"/>
      <c r="DWT3" s="284"/>
      <c r="DWU3" s="284"/>
      <c r="DWV3" s="284"/>
      <c r="DWW3" s="284"/>
      <c r="DWX3" s="284"/>
      <c r="DWY3" s="284"/>
      <c r="DWZ3" s="284"/>
      <c r="DXA3" s="284"/>
      <c r="DXB3" s="284"/>
      <c r="DXC3" s="284"/>
      <c r="DXD3" s="284"/>
      <c r="DXE3" s="284"/>
      <c r="DXF3" s="284"/>
      <c r="DXG3" s="284"/>
      <c r="DXH3" s="284"/>
      <c r="DXI3" s="284"/>
      <c r="DXJ3" s="284"/>
      <c r="DXK3" s="284"/>
      <c r="DXL3" s="284"/>
      <c r="DXM3" s="284"/>
      <c r="DXN3" s="284"/>
      <c r="DXO3" s="284"/>
      <c r="DXP3" s="284"/>
      <c r="DXQ3" s="284"/>
      <c r="DXR3" s="284"/>
      <c r="DXS3" s="284"/>
      <c r="DXT3" s="284"/>
      <c r="DXU3" s="284"/>
      <c r="DXV3" s="284"/>
      <c r="DXW3" s="284"/>
      <c r="DXX3" s="284"/>
      <c r="DXY3" s="284"/>
      <c r="DXZ3" s="284"/>
      <c r="DYA3" s="284"/>
      <c r="DYB3" s="284"/>
      <c r="DYC3" s="284"/>
      <c r="DYD3" s="284"/>
      <c r="DYE3" s="284"/>
      <c r="DYF3" s="284"/>
      <c r="DYG3" s="284"/>
      <c r="DYH3" s="284"/>
      <c r="DYI3" s="284"/>
      <c r="DYJ3" s="284"/>
      <c r="DYK3" s="284"/>
      <c r="DYL3" s="284"/>
      <c r="DYM3" s="284"/>
      <c r="DYN3" s="284"/>
      <c r="DYO3" s="284"/>
      <c r="DYP3" s="284"/>
      <c r="DYQ3" s="284"/>
      <c r="DYR3" s="284"/>
      <c r="DYS3" s="284"/>
      <c r="DYT3" s="284"/>
      <c r="DYU3" s="284"/>
      <c r="DYV3" s="284"/>
      <c r="DYW3" s="284"/>
      <c r="DYX3" s="284"/>
      <c r="DYY3" s="284"/>
      <c r="DYZ3" s="284"/>
      <c r="DZA3" s="284"/>
      <c r="DZB3" s="284"/>
      <c r="DZC3" s="284"/>
      <c r="DZD3" s="284"/>
      <c r="DZE3" s="284"/>
      <c r="DZF3" s="284"/>
      <c r="DZG3" s="284"/>
      <c r="DZH3" s="284"/>
      <c r="DZI3" s="284"/>
      <c r="DZJ3" s="284"/>
      <c r="DZK3" s="284"/>
      <c r="DZL3" s="284"/>
      <c r="DZM3" s="284"/>
      <c r="DZN3" s="284"/>
      <c r="DZO3" s="284"/>
      <c r="DZP3" s="284"/>
      <c r="DZQ3" s="284"/>
      <c r="DZR3" s="284"/>
      <c r="DZS3" s="284"/>
      <c r="DZT3" s="284"/>
      <c r="DZU3" s="284"/>
      <c r="DZV3" s="284"/>
      <c r="DZW3" s="284"/>
      <c r="DZX3" s="284"/>
      <c r="DZY3" s="284"/>
      <c r="DZZ3" s="284"/>
      <c r="EAA3" s="284"/>
      <c r="EAB3" s="284"/>
      <c r="EAC3" s="284"/>
      <c r="EAD3" s="284"/>
      <c r="EAE3" s="284"/>
      <c r="EAF3" s="284"/>
      <c r="EAG3" s="284"/>
      <c r="EAH3" s="284"/>
      <c r="EAI3" s="284"/>
      <c r="EAJ3" s="284"/>
      <c r="EAK3" s="284"/>
      <c r="EAL3" s="284"/>
      <c r="EAM3" s="284"/>
      <c r="EAN3" s="284"/>
      <c r="EAO3" s="284"/>
      <c r="EAP3" s="284"/>
      <c r="EAQ3" s="284"/>
      <c r="EAR3" s="284"/>
      <c r="EAS3" s="284"/>
      <c r="EAT3" s="284"/>
      <c r="EAU3" s="284"/>
      <c r="EAV3" s="284"/>
      <c r="EAW3" s="284"/>
      <c r="EAX3" s="284"/>
      <c r="EAY3" s="284"/>
      <c r="EAZ3" s="284"/>
      <c r="EBA3" s="284"/>
      <c r="EBB3" s="284"/>
      <c r="EBC3" s="284"/>
      <c r="EBD3" s="284"/>
      <c r="EBE3" s="284"/>
      <c r="EBF3" s="284"/>
      <c r="EBG3" s="284"/>
      <c r="EBH3" s="284"/>
      <c r="EBI3" s="284"/>
      <c r="EBJ3" s="284"/>
      <c r="EBK3" s="284"/>
      <c r="EBL3" s="284"/>
      <c r="EBM3" s="284"/>
      <c r="EBN3" s="284"/>
      <c r="EBO3" s="284"/>
      <c r="EBP3" s="284"/>
      <c r="EBQ3" s="284"/>
      <c r="EBR3" s="284"/>
      <c r="EBS3" s="284"/>
      <c r="EBT3" s="284"/>
      <c r="EBU3" s="284"/>
      <c r="EBV3" s="284"/>
      <c r="EBW3" s="284"/>
      <c r="EBX3" s="284"/>
      <c r="EBY3" s="284"/>
      <c r="EBZ3" s="284"/>
      <c r="ECA3" s="284"/>
      <c r="ECB3" s="284"/>
      <c r="ECC3" s="284"/>
      <c r="ECD3" s="284"/>
      <c r="ECE3" s="284"/>
      <c r="ECF3" s="284"/>
      <c r="ECG3" s="284"/>
      <c r="ECH3" s="284"/>
      <c r="ECI3" s="284"/>
      <c r="ECJ3" s="284"/>
      <c r="ECK3" s="284"/>
      <c r="ECL3" s="284"/>
      <c r="ECM3" s="284"/>
      <c r="ECN3" s="284"/>
      <c r="ECO3" s="284"/>
      <c r="ECP3" s="284"/>
      <c r="ECQ3" s="284"/>
      <c r="ECR3" s="284"/>
      <c r="ECS3" s="284"/>
      <c r="ECT3" s="284"/>
      <c r="ECU3" s="284"/>
      <c r="ECV3" s="284"/>
      <c r="ECW3" s="284"/>
      <c r="ECX3" s="284"/>
      <c r="ECY3" s="284"/>
      <c r="ECZ3" s="284"/>
      <c r="EDA3" s="284"/>
      <c r="EDB3" s="284"/>
      <c r="EDC3" s="284"/>
      <c r="EDD3" s="284"/>
      <c r="EDE3" s="284"/>
      <c r="EDF3" s="284"/>
      <c r="EDG3" s="284"/>
      <c r="EDH3" s="284"/>
      <c r="EDI3" s="284"/>
      <c r="EDJ3" s="284"/>
      <c r="EDK3" s="284"/>
      <c r="EDL3" s="284"/>
      <c r="EDM3" s="284"/>
      <c r="EDN3" s="284"/>
      <c r="EDO3" s="284"/>
      <c r="EDP3" s="284"/>
      <c r="EDQ3" s="284"/>
      <c r="EDR3" s="284"/>
      <c r="EDS3" s="284"/>
      <c r="EDT3" s="284"/>
      <c r="EDU3" s="284"/>
      <c r="EDV3" s="284"/>
      <c r="EDW3" s="284"/>
      <c r="EDX3" s="284"/>
      <c r="EDY3" s="284"/>
      <c r="EDZ3" s="284"/>
      <c r="EEA3" s="284"/>
      <c r="EEB3" s="284"/>
      <c r="EEC3" s="284"/>
      <c r="EED3" s="284"/>
      <c r="EEE3" s="284"/>
      <c r="EEF3" s="284"/>
      <c r="EEG3" s="284"/>
      <c r="EEH3" s="284"/>
      <c r="EEI3" s="284"/>
      <c r="EEJ3" s="284"/>
      <c r="EEK3" s="284"/>
      <c r="EEL3" s="284"/>
      <c r="EEM3" s="284"/>
      <c r="EEN3" s="284"/>
      <c r="EEO3" s="284"/>
      <c r="EEP3" s="284"/>
      <c r="EEQ3" s="284"/>
      <c r="EER3" s="284"/>
      <c r="EES3" s="284"/>
      <c r="EET3" s="284"/>
      <c r="EEU3" s="284"/>
      <c r="EEV3" s="284"/>
      <c r="EEW3" s="284"/>
      <c r="EEX3" s="284"/>
      <c r="EEY3" s="284"/>
      <c r="EEZ3" s="284"/>
      <c r="EFA3" s="284"/>
      <c r="EFB3" s="284"/>
      <c r="EFC3" s="284"/>
      <c r="EFD3" s="284"/>
      <c r="EFE3" s="284"/>
      <c r="EFF3" s="284"/>
      <c r="EFG3" s="284"/>
      <c r="EFH3" s="284"/>
      <c r="EFI3" s="284"/>
      <c r="EFJ3" s="284"/>
      <c r="EFK3" s="284"/>
      <c r="EFL3" s="284"/>
      <c r="EFM3" s="284"/>
      <c r="EFN3" s="284"/>
      <c r="EFO3" s="284"/>
      <c r="EFP3" s="284"/>
      <c r="EFQ3" s="284"/>
      <c r="EFR3" s="284"/>
      <c r="EFS3" s="284"/>
      <c r="EFT3" s="284"/>
      <c r="EFU3" s="284"/>
      <c r="EFV3" s="284"/>
      <c r="EFW3" s="284"/>
      <c r="EFX3" s="284"/>
      <c r="EFY3" s="284"/>
      <c r="EFZ3" s="284"/>
      <c r="EGA3" s="284"/>
      <c r="EGB3" s="284"/>
      <c r="EGC3" s="284"/>
      <c r="EGD3" s="284"/>
      <c r="EGE3" s="284"/>
      <c r="EGF3" s="284"/>
      <c r="EGG3" s="284"/>
      <c r="EGH3" s="284"/>
      <c r="EGI3" s="284"/>
      <c r="EGJ3" s="284"/>
      <c r="EGK3" s="284"/>
      <c r="EGL3" s="284"/>
      <c r="EGM3" s="284"/>
      <c r="EGN3" s="284"/>
      <c r="EGO3" s="284"/>
      <c r="EGP3" s="284"/>
      <c r="EGQ3" s="284"/>
      <c r="EGR3" s="284"/>
      <c r="EGS3" s="284"/>
      <c r="EGT3" s="284"/>
      <c r="EGU3" s="284"/>
      <c r="EGV3" s="284"/>
      <c r="EGW3" s="284"/>
      <c r="EGX3" s="284"/>
      <c r="EGY3" s="284"/>
      <c r="EGZ3" s="284"/>
      <c r="EHA3" s="284"/>
      <c r="EHB3" s="284"/>
      <c r="EHC3" s="284"/>
      <c r="EHD3" s="284"/>
      <c r="EHE3" s="284"/>
      <c r="EHF3" s="284"/>
      <c r="EHG3" s="284"/>
      <c r="EHH3" s="284"/>
      <c r="EHI3" s="284"/>
      <c r="EHJ3" s="284"/>
      <c r="EHK3" s="284"/>
      <c r="EHL3" s="284"/>
      <c r="EHM3" s="284"/>
      <c r="EHN3" s="284"/>
      <c r="EHO3" s="284"/>
      <c r="EHP3" s="284"/>
      <c r="EHQ3" s="284"/>
      <c r="EHR3" s="284"/>
      <c r="EHS3" s="284"/>
      <c r="EHT3" s="284"/>
      <c r="EHU3" s="284"/>
      <c r="EHV3" s="284"/>
      <c r="EHW3" s="284"/>
      <c r="EHX3" s="284"/>
      <c r="EHY3" s="284"/>
      <c r="EHZ3" s="284"/>
      <c r="EIA3" s="284"/>
      <c r="EIB3" s="284"/>
      <c r="EIC3" s="284"/>
      <c r="EID3" s="284"/>
      <c r="EIE3" s="284"/>
      <c r="EIF3" s="284"/>
      <c r="EIG3" s="284"/>
      <c r="EIH3" s="284"/>
      <c r="EII3" s="284"/>
      <c r="EIJ3" s="284"/>
      <c r="EIK3" s="284"/>
      <c r="EIL3" s="284"/>
      <c r="EIM3" s="284"/>
      <c r="EIN3" s="284"/>
      <c r="EIO3" s="284"/>
      <c r="EIP3" s="284"/>
      <c r="EIQ3" s="284"/>
      <c r="EIR3" s="284"/>
      <c r="EIS3" s="284"/>
      <c r="EIT3" s="284"/>
      <c r="EIU3" s="284"/>
      <c r="EIV3" s="284"/>
      <c r="EIW3" s="284"/>
      <c r="EIX3" s="284"/>
      <c r="EIY3" s="284"/>
      <c r="EIZ3" s="284"/>
      <c r="EJA3" s="284"/>
      <c r="EJB3" s="284"/>
      <c r="EJC3" s="284"/>
      <c r="EJD3" s="284"/>
      <c r="EJE3" s="284"/>
      <c r="EJF3" s="284"/>
      <c r="EJG3" s="284"/>
      <c r="EJH3" s="284"/>
      <c r="EJI3" s="284"/>
      <c r="EJJ3" s="284"/>
      <c r="EJK3" s="284"/>
      <c r="EJL3" s="284"/>
      <c r="EJM3" s="284"/>
      <c r="EJN3" s="284"/>
      <c r="EJO3" s="284"/>
      <c r="EJP3" s="284"/>
      <c r="EJQ3" s="284"/>
      <c r="EJR3" s="284"/>
      <c r="EJS3" s="284"/>
      <c r="EJT3" s="284"/>
      <c r="EJU3" s="284"/>
      <c r="EJV3" s="284"/>
      <c r="EJW3" s="284"/>
      <c r="EJX3" s="284"/>
      <c r="EJY3" s="284"/>
      <c r="EJZ3" s="284"/>
      <c r="EKA3" s="284"/>
      <c r="EKB3" s="284"/>
      <c r="EKC3" s="284"/>
      <c r="EKD3" s="284"/>
      <c r="EKE3" s="284"/>
      <c r="EKF3" s="284"/>
      <c r="EKG3" s="284"/>
      <c r="EKH3" s="284"/>
      <c r="EKI3" s="284"/>
      <c r="EKJ3" s="284"/>
      <c r="EKK3" s="284"/>
      <c r="EKL3" s="284"/>
      <c r="EKM3" s="284"/>
      <c r="EKN3" s="284"/>
      <c r="EKO3" s="284"/>
      <c r="EKP3" s="284"/>
      <c r="EKQ3" s="284"/>
      <c r="EKR3" s="284"/>
      <c r="EKS3" s="284"/>
      <c r="EKT3" s="284"/>
      <c r="EKU3" s="284"/>
      <c r="EKV3" s="284"/>
      <c r="EKW3" s="284"/>
      <c r="EKX3" s="284"/>
      <c r="EKY3" s="284"/>
      <c r="EKZ3" s="284"/>
      <c r="ELA3" s="284"/>
      <c r="ELB3" s="284"/>
      <c r="ELC3" s="284"/>
      <c r="ELD3" s="284"/>
      <c r="ELE3" s="284"/>
      <c r="ELF3" s="284"/>
      <c r="ELG3" s="284"/>
      <c r="ELH3" s="284"/>
      <c r="ELI3" s="284"/>
      <c r="ELJ3" s="284"/>
      <c r="ELK3" s="284"/>
      <c r="ELL3" s="284"/>
      <c r="ELM3" s="284"/>
      <c r="ELN3" s="284"/>
      <c r="ELO3" s="284"/>
      <c r="ELP3" s="284"/>
      <c r="ELQ3" s="284"/>
      <c r="ELR3" s="284"/>
      <c r="ELS3" s="284"/>
      <c r="ELT3" s="284"/>
      <c r="ELU3" s="284"/>
      <c r="ELV3" s="284"/>
      <c r="ELW3" s="284"/>
      <c r="ELX3" s="284"/>
      <c r="ELY3" s="284"/>
      <c r="ELZ3" s="284"/>
      <c r="EMA3" s="284"/>
      <c r="EMB3" s="284"/>
      <c r="EMC3" s="284"/>
      <c r="EMD3" s="284"/>
      <c r="EME3" s="284"/>
      <c r="EMF3" s="284"/>
      <c r="EMG3" s="284"/>
      <c r="EMH3" s="284"/>
      <c r="EMI3" s="284"/>
      <c r="EMJ3" s="284"/>
      <c r="EMK3" s="284"/>
      <c r="EML3" s="284"/>
      <c r="EMM3" s="284"/>
      <c r="EMN3" s="284"/>
      <c r="EMO3" s="284"/>
      <c r="EMP3" s="284"/>
      <c r="EMQ3" s="284"/>
      <c r="EMR3" s="284"/>
      <c r="EMS3" s="284"/>
      <c r="EMT3" s="284"/>
      <c r="EMU3" s="284"/>
      <c r="EMV3" s="284"/>
      <c r="EMW3" s="284"/>
      <c r="EMX3" s="284"/>
      <c r="EMY3" s="284"/>
      <c r="EMZ3" s="284"/>
      <c r="ENA3" s="284"/>
      <c r="ENB3" s="284"/>
      <c r="ENC3" s="284"/>
      <c r="END3" s="284"/>
      <c r="ENE3" s="284"/>
      <c r="ENF3" s="284"/>
      <c r="ENG3" s="284"/>
      <c r="ENH3" s="284"/>
      <c r="ENI3" s="284"/>
      <c r="ENJ3" s="284"/>
      <c r="ENK3" s="284"/>
      <c r="ENL3" s="284"/>
      <c r="ENM3" s="284"/>
      <c r="ENN3" s="284"/>
      <c r="ENO3" s="284"/>
      <c r="ENP3" s="284"/>
      <c r="ENQ3" s="284"/>
      <c r="ENR3" s="284"/>
      <c r="ENS3" s="284"/>
      <c r="ENT3" s="284"/>
      <c r="ENU3" s="284"/>
      <c r="ENV3" s="284"/>
      <c r="ENW3" s="284"/>
      <c r="ENX3" s="284"/>
      <c r="ENY3" s="284"/>
      <c r="ENZ3" s="284"/>
      <c r="EOA3" s="284"/>
      <c r="EOB3" s="284"/>
      <c r="EOC3" s="284"/>
      <c r="EOD3" s="284"/>
      <c r="EOE3" s="284"/>
      <c r="EOF3" s="284"/>
      <c r="EOG3" s="284"/>
      <c r="EOH3" s="284"/>
      <c r="EOI3" s="284"/>
      <c r="EOJ3" s="284"/>
      <c r="EOK3" s="284"/>
      <c r="EOL3" s="284"/>
      <c r="EOM3" s="284"/>
      <c r="EON3" s="284"/>
      <c r="EOO3" s="284"/>
      <c r="EOP3" s="284"/>
      <c r="EOQ3" s="284"/>
      <c r="EOR3" s="284"/>
      <c r="EOS3" s="284"/>
      <c r="EOT3" s="284"/>
      <c r="EOU3" s="284"/>
      <c r="EOV3" s="284"/>
      <c r="EOW3" s="284"/>
      <c r="EOX3" s="284"/>
      <c r="EOY3" s="284"/>
      <c r="EOZ3" s="284"/>
      <c r="EPA3" s="284"/>
      <c r="EPB3" s="284"/>
      <c r="EPC3" s="284"/>
      <c r="EPD3" s="284"/>
      <c r="EPE3" s="284"/>
      <c r="EPF3" s="284"/>
      <c r="EPG3" s="284"/>
      <c r="EPH3" s="284"/>
      <c r="EPI3" s="284"/>
      <c r="EPJ3" s="284"/>
      <c r="EPK3" s="284"/>
      <c r="EPL3" s="284"/>
      <c r="EPM3" s="284"/>
      <c r="EPN3" s="284"/>
      <c r="EPO3" s="284"/>
      <c r="EPP3" s="284"/>
      <c r="EPQ3" s="284"/>
      <c r="EPR3" s="284"/>
      <c r="EPS3" s="284"/>
      <c r="EPT3" s="284"/>
      <c r="EPU3" s="284"/>
      <c r="EPV3" s="284"/>
      <c r="EPW3" s="284"/>
      <c r="EPX3" s="284"/>
      <c r="EPY3" s="284"/>
      <c r="EPZ3" s="284"/>
      <c r="EQA3" s="284"/>
      <c r="EQB3" s="284"/>
      <c r="EQC3" s="284"/>
      <c r="EQD3" s="284"/>
      <c r="EQE3" s="284"/>
      <c r="EQF3" s="284"/>
      <c r="EQG3" s="284"/>
      <c r="EQH3" s="284"/>
      <c r="EQI3" s="284"/>
      <c r="EQJ3" s="284"/>
      <c r="EQK3" s="284"/>
      <c r="EQL3" s="284"/>
      <c r="EQM3" s="284"/>
      <c r="EQN3" s="284"/>
      <c r="EQO3" s="284"/>
      <c r="EQP3" s="284"/>
      <c r="EQQ3" s="284"/>
      <c r="EQR3" s="284"/>
      <c r="EQS3" s="284"/>
      <c r="EQT3" s="284"/>
      <c r="EQU3" s="284"/>
      <c r="EQV3" s="284"/>
      <c r="EQW3" s="284"/>
      <c r="EQX3" s="284"/>
      <c r="EQY3" s="284"/>
      <c r="EQZ3" s="284"/>
      <c r="ERA3" s="284"/>
      <c r="ERB3" s="284"/>
      <c r="ERC3" s="284"/>
      <c r="ERD3" s="284"/>
      <c r="ERE3" s="284"/>
      <c r="ERF3" s="284"/>
      <c r="ERG3" s="284"/>
      <c r="ERH3" s="284"/>
      <c r="ERI3" s="284"/>
      <c r="ERJ3" s="284"/>
      <c r="ERK3" s="284"/>
      <c r="ERL3" s="284"/>
      <c r="ERM3" s="284"/>
      <c r="ERN3" s="284"/>
      <c r="ERO3" s="284"/>
      <c r="ERP3" s="284"/>
      <c r="ERQ3" s="284"/>
      <c r="ERR3" s="284"/>
      <c r="ERS3" s="284"/>
      <c r="ERT3" s="284"/>
      <c r="ERU3" s="284"/>
      <c r="ERV3" s="284"/>
      <c r="ERW3" s="284"/>
      <c r="ERX3" s="284"/>
      <c r="ERY3" s="284"/>
      <c r="ERZ3" s="284"/>
      <c r="ESA3" s="284"/>
      <c r="ESB3" s="284"/>
      <c r="ESC3" s="284"/>
      <c r="ESD3" s="284"/>
      <c r="ESE3" s="284"/>
      <c r="ESF3" s="284"/>
      <c r="ESG3" s="284"/>
      <c r="ESH3" s="284"/>
      <c r="ESI3" s="284"/>
      <c r="ESJ3" s="284"/>
      <c r="ESK3" s="284"/>
      <c r="ESL3" s="284"/>
      <c r="ESM3" s="284"/>
      <c r="ESN3" s="284"/>
      <c r="ESO3" s="284"/>
      <c r="ESP3" s="284"/>
      <c r="ESQ3" s="284"/>
      <c r="ESR3" s="284"/>
      <c r="ESS3" s="284"/>
      <c r="EST3" s="284"/>
      <c r="ESU3" s="284"/>
      <c r="ESV3" s="284"/>
      <c r="ESW3" s="284"/>
      <c r="ESX3" s="284"/>
      <c r="ESY3" s="284"/>
      <c r="ESZ3" s="284"/>
      <c r="ETA3" s="284"/>
      <c r="ETB3" s="284"/>
      <c r="ETC3" s="284"/>
      <c r="ETD3" s="284"/>
      <c r="ETE3" s="284"/>
      <c r="ETF3" s="284"/>
      <c r="ETG3" s="284"/>
      <c r="ETH3" s="284"/>
      <c r="ETI3" s="284"/>
      <c r="ETJ3" s="284"/>
      <c r="ETK3" s="284"/>
      <c r="ETL3" s="284"/>
      <c r="ETM3" s="284"/>
      <c r="ETN3" s="284"/>
      <c r="ETO3" s="284"/>
      <c r="ETP3" s="284"/>
      <c r="ETQ3" s="284"/>
      <c r="ETR3" s="284"/>
      <c r="ETS3" s="284"/>
      <c r="ETT3" s="284"/>
      <c r="ETU3" s="284"/>
      <c r="ETV3" s="284"/>
      <c r="ETW3" s="284"/>
      <c r="ETX3" s="284"/>
      <c r="ETY3" s="284"/>
      <c r="ETZ3" s="284"/>
      <c r="EUA3" s="284"/>
      <c r="EUB3" s="284"/>
      <c r="EUC3" s="284"/>
      <c r="EUD3" s="284"/>
      <c r="EUE3" s="284"/>
      <c r="EUF3" s="284"/>
      <c r="EUG3" s="284"/>
      <c r="EUH3" s="284"/>
      <c r="EUI3" s="284"/>
      <c r="EUJ3" s="284"/>
      <c r="EUK3" s="284"/>
      <c r="EUL3" s="284"/>
      <c r="EUM3" s="284"/>
      <c r="EUN3" s="284"/>
      <c r="EUO3" s="284"/>
      <c r="EUP3" s="284"/>
      <c r="EUQ3" s="284"/>
      <c r="EUR3" s="284"/>
      <c r="EUS3" s="284"/>
      <c r="EUT3" s="284"/>
      <c r="EUU3" s="284"/>
      <c r="EUV3" s="284"/>
      <c r="EUW3" s="284"/>
      <c r="EUX3" s="284"/>
      <c r="EUY3" s="284"/>
      <c r="EUZ3" s="284"/>
      <c r="EVA3" s="284"/>
      <c r="EVB3" s="284"/>
      <c r="EVC3" s="284"/>
      <c r="EVD3" s="284"/>
      <c r="EVE3" s="284"/>
      <c r="EVF3" s="284"/>
      <c r="EVG3" s="284"/>
      <c r="EVH3" s="284"/>
      <c r="EVI3" s="284"/>
      <c r="EVJ3" s="284"/>
      <c r="EVK3" s="284"/>
      <c r="EVL3" s="284"/>
      <c r="EVM3" s="284"/>
      <c r="EVN3" s="284"/>
      <c r="EVO3" s="284"/>
      <c r="EVP3" s="284"/>
      <c r="EVQ3" s="284"/>
      <c r="EVR3" s="284"/>
      <c r="EVS3" s="284"/>
      <c r="EVT3" s="284"/>
      <c r="EVU3" s="284"/>
      <c r="EVV3" s="284"/>
      <c r="EVW3" s="284"/>
      <c r="EVX3" s="284"/>
      <c r="EVY3" s="284"/>
      <c r="EVZ3" s="284"/>
      <c r="EWA3" s="284"/>
      <c r="EWB3" s="284"/>
      <c r="EWC3" s="284"/>
      <c r="EWD3" s="284"/>
      <c r="EWE3" s="284"/>
      <c r="EWF3" s="284"/>
      <c r="EWG3" s="284"/>
      <c r="EWH3" s="284"/>
      <c r="EWI3" s="284"/>
      <c r="EWJ3" s="284"/>
      <c r="EWK3" s="284"/>
      <c r="EWL3" s="284"/>
      <c r="EWM3" s="284"/>
      <c r="EWN3" s="284"/>
      <c r="EWO3" s="284"/>
      <c r="EWP3" s="284"/>
      <c r="EWQ3" s="284"/>
      <c r="EWR3" s="284"/>
      <c r="EWS3" s="284"/>
      <c r="EWT3" s="284"/>
      <c r="EWU3" s="284"/>
      <c r="EWV3" s="284"/>
      <c r="EWW3" s="284"/>
      <c r="EWX3" s="284"/>
      <c r="EWY3" s="284"/>
      <c r="EWZ3" s="284"/>
      <c r="EXA3" s="284"/>
      <c r="EXB3" s="284"/>
      <c r="EXC3" s="284"/>
      <c r="EXD3" s="284"/>
      <c r="EXE3" s="284"/>
      <c r="EXF3" s="284"/>
      <c r="EXG3" s="284"/>
      <c r="EXH3" s="284"/>
      <c r="EXI3" s="284"/>
      <c r="EXJ3" s="284"/>
      <c r="EXK3" s="284"/>
      <c r="EXL3" s="284"/>
      <c r="EXM3" s="284"/>
      <c r="EXN3" s="284"/>
      <c r="EXO3" s="284"/>
      <c r="EXP3" s="284"/>
      <c r="EXQ3" s="284"/>
      <c r="EXR3" s="284"/>
      <c r="EXS3" s="284"/>
      <c r="EXT3" s="284"/>
      <c r="EXU3" s="284"/>
      <c r="EXV3" s="284"/>
      <c r="EXW3" s="284"/>
      <c r="EXX3" s="284"/>
      <c r="EXY3" s="284"/>
      <c r="EXZ3" s="284"/>
      <c r="EYA3" s="284"/>
      <c r="EYB3" s="284"/>
      <c r="EYC3" s="284"/>
      <c r="EYD3" s="284"/>
      <c r="EYE3" s="284"/>
      <c r="EYF3" s="284"/>
      <c r="EYG3" s="284"/>
      <c r="EYH3" s="284"/>
      <c r="EYI3" s="284"/>
      <c r="EYJ3" s="284"/>
      <c r="EYK3" s="284"/>
      <c r="EYL3" s="284"/>
      <c r="EYM3" s="284"/>
      <c r="EYN3" s="284"/>
      <c r="EYO3" s="284"/>
      <c r="EYP3" s="284"/>
      <c r="EYQ3" s="284"/>
      <c r="EYR3" s="284"/>
      <c r="EYS3" s="284"/>
      <c r="EYT3" s="284"/>
      <c r="EYU3" s="284"/>
      <c r="EYV3" s="284"/>
      <c r="EYW3" s="284"/>
      <c r="EYX3" s="284"/>
      <c r="EYY3" s="284"/>
      <c r="EYZ3" s="284"/>
      <c r="EZA3" s="284"/>
      <c r="EZB3" s="284"/>
      <c r="EZC3" s="284"/>
      <c r="EZD3" s="284"/>
      <c r="EZE3" s="284"/>
      <c r="EZF3" s="284"/>
      <c r="EZG3" s="284"/>
      <c r="EZH3" s="284"/>
      <c r="EZI3" s="284"/>
      <c r="EZJ3" s="284"/>
      <c r="EZK3" s="284"/>
      <c r="EZL3" s="284"/>
      <c r="EZM3" s="284"/>
      <c r="EZN3" s="284"/>
      <c r="EZO3" s="284"/>
      <c r="EZP3" s="284"/>
      <c r="EZQ3" s="284"/>
      <c r="EZR3" s="284"/>
      <c r="EZS3" s="284"/>
      <c r="EZT3" s="284"/>
      <c r="EZU3" s="284"/>
      <c r="EZV3" s="284"/>
      <c r="EZW3" s="284"/>
      <c r="EZX3" s="284"/>
      <c r="EZY3" s="284"/>
      <c r="EZZ3" s="284"/>
      <c r="FAA3" s="284"/>
      <c r="FAB3" s="284"/>
      <c r="FAC3" s="284"/>
      <c r="FAD3" s="284"/>
      <c r="FAE3" s="284"/>
      <c r="FAF3" s="284"/>
      <c r="FAG3" s="284"/>
      <c r="FAH3" s="284"/>
      <c r="FAI3" s="284"/>
      <c r="FAJ3" s="284"/>
      <c r="FAK3" s="284"/>
      <c r="FAL3" s="284"/>
      <c r="FAM3" s="284"/>
      <c r="FAN3" s="284"/>
      <c r="FAO3" s="284"/>
      <c r="FAP3" s="284"/>
      <c r="FAQ3" s="284"/>
      <c r="FAR3" s="284"/>
      <c r="FAS3" s="284"/>
      <c r="FAT3" s="284"/>
      <c r="FAU3" s="284"/>
      <c r="FAV3" s="284"/>
      <c r="FAW3" s="284"/>
      <c r="FAX3" s="284"/>
      <c r="FAY3" s="284"/>
      <c r="FAZ3" s="284"/>
      <c r="FBA3" s="284"/>
      <c r="FBB3" s="284"/>
      <c r="FBC3" s="284"/>
      <c r="FBD3" s="284"/>
      <c r="FBE3" s="284"/>
      <c r="FBF3" s="284"/>
      <c r="FBG3" s="284"/>
      <c r="FBH3" s="284"/>
      <c r="FBI3" s="284"/>
      <c r="FBJ3" s="284"/>
      <c r="FBK3" s="284"/>
      <c r="FBL3" s="284"/>
      <c r="FBM3" s="284"/>
      <c r="FBN3" s="284"/>
      <c r="FBO3" s="284"/>
      <c r="FBP3" s="284"/>
      <c r="FBQ3" s="284"/>
      <c r="FBR3" s="284"/>
      <c r="FBS3" s="284"/>
      <c r="FBT3" s="284"/>
      <c r="FBU3" s="284"/>
      <c r="FBV3" s="284"/>
      <c r="FBW3" s="284"/>
      <c r="FBX3" s="284"/>
      <c r="FBY3" s="284"/>
      <c r="FBZ3" s="284"/>
      <c r="FCA3" s="284"/>
      <c r="FCB3" s="284"/>
      <c r="FCC3" s="284"/>
      <c r="FCD3" s="284"/>
      <c r="FCE3" s="284"/>
      <c r="FCF3" s="284"/>
      <c r="FCG3" s="284"/>
      <c r="FCH3" s="284"/>
      <c r="FCI3" s="284"/>
      <c r="FCJ3" s="284"/>
      <c r="FCK3" s="284"/>
      <c r="FCL3" s="284"/>
      <c r="FCM3" s="284"/>
      <c r="FCN3" s="284"/>
      <c r="FCO3" s="284"/>
      <c r="FCP3" s="284"/>
      <c r="FCQ3" s="284"/>
      <c r="FCR3" s="284"/>
      <c r="FCS3" s="284"/>
      <c r="FCT3" s="284"/>
      <c r="FCU3" s="284"/>
      <c r="FCV3" s="284"/>
      <c r="FCW3" s="284"/>
      <c r="FCX3" s="284"/>
      <c r="FCY3" s="284"/>
      <c r="FCZ3" s="284"/>
      <c r="FDA3" s="284"/>
      <c r="FDB3" s="284"/>
      <c r="FDC3" s="284"/>
      <c r="FDD3" s="284"/>
      <c r="FDE3" s="284"/>
      <c r="FDF3" s="284"/>
      <c r="FDG3" s="284"/>
      <c r="FDH3" s="284"/>
      <c r="FDI3" s="284"/>
      <c r="FDJ3" s="284"/>
      <c r="FDK3" s="284"/>
      <c r="FDL3" s="284"/>
      <c r="FDM3" s="284"/>
      <c r="FDN3" s="284"/>
      <c r="FDO3" s="284"/>
      <c r="FDP3" s="284"/>
      <c r="FDQ3" s="284"/>
      <c r="FDR3" s="284"/>
      <c r="FDS3" s="284"/>
      <c r="FDT3" s="284"/>
      <c r="FDU3" s="284"/>
      <c r="FDV3" s="284"/>
      <c r="FDW3" s="284"/>
      <c r="FDX3" s="284"/>
      <c r="FDY3" s="284"/>
      <c r="FDZ3" s="284"/>
      <c r="FEA3" s="284"/>
      <c r="FEB3" s="284"/>
      <c r="FEC3" s="284"/>
      <c r="FED3" s="284"/>
      <c r="FEE3" s="284"/>
      <c r="FEF3" s="284"/>
      <c r="FEG3" s="284"/>
      <c r="FEH3" s="284"/>
      <c r="FEI3" s="284"/>
      <c r="FEJ3" s="284"/>
      <c r="FEK3" s="284"/>
      <c r="FEL3" s="284"/>
      <c r="FEM3" s="284"/>
      <c r="FEN3" s="284"/>
      <c r="FEO3" s="284"/>
      <c r="FEP3" s="284"/>
      <c r="FEQ3" s="284"/>
      <c r="FER3" s="284"/>
      <c r="FES3" s="284"/>
      <c r="FET3" s="284"/>
      <c r="FEU3" s="284"/>
      <c r="FEV3" s="284"/>
      <c r="FEW3" s="284"/>
      <c r="FEX3" s="284"/>
      <c r="FEY3" s="284"/>
      <c r="FEZ3" s="284"/>
      <c r="FFA3" s="284"/>
      <c r="FFB3" s="284"/>
      <c r="FFC3" s="284"/>
      <c r="FFD3" s="284"/>
      <c r="FFE3" s="284"/>
      <c r="FFF3" s="284"/>
      <c r="FFG3" s="284"/>
      <c r="FFH3" s="284"/>
      <c r="FFI3" s="284"/>
      <c r="FFJ3" s="284"/>
      <c r="FFK3" s="284"/>
      <c r="FFL3" s="284"/>
      <c r="FFM3" s="284"/>
      <c r="FFN3" s="284"/>
      <c r="FFO3" s="284"/>
      <c r="FFP3" s="284"/>
      <c r="FFQ3" s="284"/>
      <c r="FFR3" s="284"/>
      <c r="FFS3" s="284"/>
      <c r="FFT3" s="284"/>
      <c r="FFU3" s="284"/>
      <c r="FFV3" s="284"/>
      <c r="FFW3" s="284"/>
      <c r="FFX3" s="284"/>
      <c r="FFY3" s="284"/>
      <c r="FFZ3" s="284"/>
      <c r="FGA3" s="284"/>
      <c r="FGB3" s="284"/>
      <c r="FGC3" s="284"/>
      <c r="FGD3" s="284"/>
      <c r="FGE3" s="284"/>
      <c r="FGF3" s="284"/>
      <c r="FGG3" s="284"/>
      <c r="FGH3" s="284"/>
      <c r="FGI3" s="284"/>
      <c r="FGJ3" s="284"/>
      <c r="FGK3" s="284"/>
      <c r="FGL3" s="284"/>
      <c r="FGM3" s="284"/>
      <c r="FGN3" s="284"/>
      <c r="FGO3" s="284"/>
      <c r="FGP3" s="284"/>
      <c r="FGQ3" s="284"/>
      <c r="FGR3" s="284"/>
      <c r="FGS3" s="284"/>
      <c r="FGT3" s="284"/>
      <c r="FGU3" s="284"/>
      <c r="FGV3" s="284"/>
      <c r="FGW3" s="284"/>
      <c r="FGX3" s="284"/>
      <c r="FGY3" s="284"/>
      <c r="FGZ3" s="284"/>
      <c r="FHA3" s="284"/>
      <c r="FHB3" s="284"/>
      <c r="FHC3" s="284"/>
      <c r="FHD3" s="284"/>
      <c r="FHE3" s="284"/>
      <c r="FHF3" s="284"/>
      <c r="FHG3" s="284"/>
      <c r="FHH3" s="284"/>
      <c r="FHI3" s="284"/>
      <c r="FHJ3" s="284"/>
      <c r="FHK3" s="284"/>
      <c r="FHL3" s="284"/>
      <c r="FHM3" s="284"/>
      <c r="FHN3" s="284"/>
      <c r="FHO3" s="284"/>
      <c r="FHP3" s="284"/>
      <c r="FHQ3" s="284"/>
      <c r="FHR3" s="284"/>
      <c r="FHS3" s="284"/>
      <c r="FHT3" s="284"/>
      <c r="FHU3" s="284"/>
      <c r="FHV3" s="284"/>
      <c r="FHW3" s="284"/>
      <c r="FHX3" s="284"/>
      <c r="FHY3" s="284"/>
      <c r="FHZ3" s="284"/>
      <c r="FIA3" s="284"/>
      <c r="FIB3" s="284"/>
      <c r="FIC3" s="284"/>
      <c r="FID3" s="284"/>
      <c r="FIE3" s="284"/>
      <c r="FIF3" s="284"/>
      <c r="FIG3" s="284"/>
      <c r="FIH3" s="284"/>
      <c r="FII3" s="284"/>
      <c r="FIJ3" s="284"/>
      <c r="FIK3" s="284"/>
      <c r="FIL3" s="284"/>
      <c r="FIM3" s="284"/>
      <c r="FIN3" s="284"/>
      <c r="FIO3" s="284"/>
      <c r="FIP3" s="284"/>
      <c r="FIQ3" s="284"/>
      <c r="FIR3" s="284"/>
      <c r="FIS3" s="284"/>
      <c r="FIT3" s="284"/>
      <c r="FIU3" s="284"/>
      <c r="FIV3" s="284"/>
      <c r="FIW3" s="284"/>
      <c r="FIX3" s="284"/>
      <c r="FIY3" s="284"/>
      <c r="FIZ3" s="284"/>
      <c r="FJA3" s="284"/>
      <c r="FJB3" s="284"/>
      <c r="FJC3" s="284"/>
      <c r="FJD3" s="284"/>
      <c r="FJE3" s="284"/>
      <c r="FJF3" s="284"/>
      <c r="FJG3" s="284"/>
      <c r="FJH3" s="284"/>
      <c r="FJI3" s="284"/>
      <c r="FJJ3" s="284"/>
      <c r="FJK3" s="284"/>
      <c r="FJL3" s="284"/>
      <c r="FJM3" s="284"/>
      <c r="FJN3" s="284"/>
      <c r="FJO3" s="284"/>
      <c r="FJP3" s="284"/>
      <c r="FJQ3" s="284"/>
      <c r="FJR3" s="284"/>
      <c r="FJS3" s="284"/>
      <c r="FJT3" s="284"/>
      <c r="FJU3" s="284"/>
      <c r="FJV3" s="284"/>
      <c r="FJW3" s="284"/>
      <c r="FJX3" s="284"/>
      <c r="FJY3" s="284"/>
      <c r="FJZ3" s="284"/>
      <c r="FKA3" s="284"/>
      <c r="FKB3" s="284"/>
      <c r="FKC3" s="284"/>
      <c r="FKD3" s="284"/>
      <c r="FKE3" s="284"/>
      <c r="FKF3" s="284"/>
      <c r="FKG3" s="284"/>
      <c r="FKH3" s="284"/>
      <c r="FKI3" s="284"/>
      <c r="FKJ3" s="284"/>
      <c r="FKK3" s="284"/>
      <c r="FKL3" s="284"/>
      <c r="FKM3" s="284"/>
      <c r="FKN3" s="284"/>
      <c r="FKO3" s="284"/>
      <c r="FKP3" s="284"/>
      <c r="FKQ3" s="284"/>
      <c r="FKR3" s="284"/>
      <c r="FKS3" s="284"/>
      <c r="FKT3" s="284"/>
      <c r="FKU3" s="284"/>
      <c r="FKV3" s="284"/>
      <c r="FKW3" s="284"/>
      <c r="FKX3" s="284"/>
      <c r="FKY3" s="284"/>
      <c r="FKZ3" s="284"/>
      <c r="FLA3" s="284"/>
      <c r="FLB3" s="284"/>
      <c r="FLC3" s="284"/>
      <c r="FLD3" s="284"/>
      <c r="FLE3" s="284"/>
      <c r="FLF3" s="284"/>
      <c r="FLG3" s="284"/>
      <c r="FLH3" s="284"/>
      <c r="FLI3" s="284"/>
      <c r="FLJ3" s="284"/>
      <c r="FLK3" s="284"/>
      <c r="FLL3" s="284"/>
      <c r="FLM3" s="284"/>
      <c r="FLN3" s="284"/>
      <c r="FLO3" s="284"/>
      <c r="FLP3" s="284"/>
      <c r="FLQ3" s="284"/>
      <c r="FLR3" s="284"/>
      <c r="FLS3" s="284"/>
      <c r="FLT3" s="284"/>
      <c r="FLU3" s="284"/>
      <c r="FLV3" s="284"/>
      <c r="FLW3" s="284"/>
      <c r="FLX3" s="284"/>
      <c r="FLY3" s="284"/>
      <c r="FLZ3" s="284"/>
      <c r="FMA3" s="284"/>
      <c r="FMB3" s="284"/>
      <c r="FMC3" s="284"/>
      <c r="FMD3" s="284"/>
      <c r="FME3" s="284"/>
      <c r="FMF3" s="284"/>
      <c r="FMG3" s="284"/>
      <c r="FMH3" s="284"/>
      <c r="FMI3" s="284"/>
      <c r="FMJ3" s="284"/>
      <c r="FMK3" s="284"/>
      <c r="FML3" s="284"/>
      <c r="FMM3" s="284"/>
      <c r="FMN3" s="284"/>
      <c r="FMO3" s="284"/>
      <c r="FMP3" s="284"/>
      <c r="FMQ3" s="284"/>
      <c r="FMR3" s="284"/>
      <c r="FMS3" s="284"/>
      <c r="FMT3" s="284"/>
      <c r="FMU3" s="284"/>
      <c r="FMV3" s="284"/>
      <c r="FMW3" s="284"/>
      <c r="FMX3" s="284"/>
      <c r="FMY3" s="284"/>
      <c r="FMZ3" s="284"/>
      <c r="FNA3" s="284"/>
      <c r="FNB3" s="284"/>
      <c r="FNC3" s="284"/>
      <c r="FND3" s="284"/>
      <c r="FNE3" s="284"/>
      <c r="FNF3" s="284"/>
      <c r="FNG3" s="284"/>
      <c r="FNH3" s="284"/>
      <c r="FNI3" s="284"/>
      <c r="FNJ3" s="284"/>
      <c r="FNK3" s="284"/>
      <c r="FNL3" s="284"/>
      <c r="FNM3" s="284"/>
      <c r="FNN3" s="284"/>
      <c r="FNO3" s="284"/>
      <c r="FNP3" s="284"/>
      <c r="FNQ3" s="284"/>
      <c r="FNR3" s="284"/>
      <c r="FNS3" s="284"/>
      <c r="FNT3" s="284"/>
      <c r="FNU3" s="284"/>
      <c r="FNV3" s="284"/>
      <c r="FNW3" s="284"/>
      <c r="FNX3" s="284"/>
      <c r="FNY3" s="284"/>
      <c r="FNZ3" s="284"/>
      <c r="FOA3" s="284"/>
      <c r="FOB3" s="284"/>
      <c r="FOC3" s="284"/>
      <c r="FOD3" s="284"/>
      <c r="FOE3" s="284"/>
      <c r="FOF3" s="284"/>
      <c r="FOG3" s="284"/>
      <c r="FOH3" s="284"/>
      <c r="FOI3" s="284"/>
      <c r="FOJ3" s="284"/>
      <c r="FOK3" s="284"/>
      <c r="FOL3" s="284"/>
      <c r="FOM3" s="284"/>
      <c r="FON3" s="284"/>
      <c r="FOO3" s="284"/>
      <c r="FOP3" s="284"/>
      <c r="FOQ3" s="284"/>
      <c r="FOR3" s="284"/>
      <c r="FOS3" s="284"/>
      <c r="FOT3" s="284"/>
      <c r="FOU3" s="284"/>
      <c r="FOV3" s="284"/>
      <c r="FOW3" s="284"/>
      <c r="FOX3" s="284"/>
      <c r="FOY3" s="284"/>
      <c r="FOZ3" s="284"/>
      <c r="FPA3" s="284"/>
      <c r="FPB3" s="284"/>
      <c r="FPC3" s="284"/>
      <c r="FPD3" s="284"/>
      <c r="FPE3" s="284"/>
      <c r="FPF3" s="284"/>
      <c r="FPG3" s="284"/>
      <c r="FPH3" s="284"/>
      <c r="FPI3" s="284"/>
      <c r="FPJ3" s="284"/>
      <c r="FPK3" s="284"/>
      <c r="FPL3" s="284"/>
      <c r="FPM3" s="284"/>
      <c r="FPN3" s="284"/>
      <c r="FPO3" s="284"/>
      <c r="FPP3" s="284"/>
      <c r="FPQ3" s="284"/>
      <c r="FPR3" s="284"/>
      <c r="FPS3" s="284"/>
      <c r="FPT3" s="284"/>
      <c r="FPU3" s="284"/>
      <c r="FPV3" s="284"/>
      <c r="FPW3" s="284"/>
      <c r="FPX3" s="284"/>
      <c r="FPY3" s="284"/>
      <c r="FPZ3" s="284"/>
      <c r="FQA3" s="284"/>
      <c r="FQB3" s="284"/>
      <c r="FQC3" s="284"/>
      <c r="FQD3" s="284"/>
      <c r="FQE3" s="284"/>
      <c r="FQF3" s="284"/>
      <c r="FQG3" s="284"/>
      <c r="FQH3" s="284"/>
      <c r="FQI3" s="284"/>
      <c r="FQJ3" s="284"/>
      <c r="FQK3" s="284"/>
      <c r="FQL3" s="284"/>
      <c r="FQM3" s="284"/>
      <c r="FQN3" s="284"/>
      <c r="FQO3" s="284"/>
      <c r="FQP3" s="284"/>
      <c r="FQQ3" s="284"/>
      <c r="FQR3" s="284"/>
      <c r="FQS3" s="284"/>
      <c r="FQT3" s="284"/>
      <c r="FQU3" s="284"/>
      <c r="FQV3" s="284"/>
      <c r="FQW3" s="284"/>
      <c r="FQX3" s="284"/>
      <c r="FQY3" s="284"/>
      <c r="FQZ3" s="284"/>
      <c r="FRA3" s="284"/>
      <c r="FRB3" s="284"/>
      <c r="FRC3" s="284"/>
      <c r="FRD3" s="284"/>
      <c r="FRE3" s="284"/>
      <c r="FRF3" s="284"/>
      <c r="FRG3" s="284"/>
      <c r="FRH3" s="284"/>
      <c r="FRI3" s="284"/>
      <c r="FRJ3" s="284"/>
      <c r="FRK3" s="284"/>
      <c r="FRL3" s="284"/>
      <c r="FRM3" s="284"/>
      <c r="FRN3" s="284"/>
      <c r="FRO3" s="284"/>
      <c r="FRP3" s="284"/>
      <c r="FRQ3" s="284"/>
      <c r="FRR3" s="284"/>
      <c r="FRS3" s="284"/>
      <c r="FRT3" s="284"/>
      <c r="FRU3" s="284"/>
      <c r="FRV3" s="284"/>
      <c r="FRW3" s="284"/>
      <c r="FRX3" s="284"/>
      <c r="FRY3" s="284"/>
      <c r="FRZ3" s="284"/>
      <c r="FSA3" s="284"/>
      <c r="FSB3" s="284"/>
      <c r="FSC3" s="284"/>
      <c r="FSD3" s="284"/>
      <c r="FSE3" s="284"/>
      <c r="FSF3" s="284"/>
      <c r="FSG3" s="284"/>
      <c r="FSH3" s="284"/>
      <c r="FSI3" s="284"/>
      <c r="FSJ3" s="284"/>
      <c r="FSK3" s="284"/>
      <c r="FSL3" s="284"/>
      <c r="FSM3" s="284"/>
      <c r="FSN3" s="284"/>
      <c r="FSO3" s="284"/>
      <c r="FSP3" s="284"/>
      <c r="FSQ3" s="284"/>
      <c r="FSR3" s="284"/>
      <c r="FSS3" s="284"/>
      <c r="FST3" s="284"/>
      <c r="FSU3" s="284"/>
      <c r="FSV3" s="284"/>
      <c r="FSW3" s="284"/>
      <c r="FSX3" s="284"/>
      <c r="FSY3" s="284"/>
      <c r="FSZ3" s="284"/>
      <c r="FTA3" s="284"/>
      <c r="FTB3" s="284"/>
      <c r="FTC3" s="284"/>
      <c r="FTD3" s="284"/>
      <c r="FTE3" s="284"/>
      <c r="FTF3" s="284"/>
      <c r="FTG3" s="284"/>
      <c r="FTH3" s="284"/>
      <c r="FTI3" s="284"/>
      <c r="FTJ3" s="284"/>
      <c r="FTK3" s="284"/>
      <c r="FTL3" s="284"/>
      <c r="FTM3" s="284"/>
      <c r="FTN3" s="284"/>
      <c r="FTO3" s="284"/>
      <c r="FTP3" s="284"/>
      <c r="FTQ3" s="284"/>
      <c r="FTR3" s="284"/>
      <c r="FTS3" s="284"/>
      <c r="FTT3" s="284"/>
      <c r="FTU3" s="284"/>
      <c r="FTV3" s="284"/>
      <c r="FTW3" s="284"/>
      <c r="FTX3" s="284"/>
      <c r="FTY3" s="284"/>
      <c r="FTZ3" s="284"/>
      <c r="FUA3" s="284"/>
      <c r="FUB3" s="284"/>
      <c r="FUC3" s="284"/>
      <c r="FUD3" s="284"/>
      <c r="FUE3" s="284"/>
      <c r="FUF3" s="284"/>
      <c r="FUG3" s="284"/>
      <c r="FUH3" s="284"/>
      <c r="FUI3" s="284"/>
      <c r="FUJ3" s="284"/>
      <c r="FUK3" s="284"/>
      <c r="FUL3" s="284"/>
      <c r="FUM3" s="284"/>
      <c r="FUN3" s="284"/>
      <c r="FUO3" s="284"/>
      <c r="FUP3" s="284"/>
      <c r="FUQ3" s="284"/>
      <c r="FUR3" s="284"/>
      <c r="FUS3" s="284"/>
      <c r="FUT3" s="284"/>
      <c r="FUU3" s="284"/>
      <c r="FUV3" s="284"/>
      <c r="FUW3" s="284"/>
      <c r="FUX3" s="284"/>
      <c r="FUY3" s="284"/>
      <c r="FUZ3" s="284"/>
      <c r="FVA3" s="284"/>
      <c r="FVB3" s="284"/>
      <c r="FVC3" s="284"/>
      <c r="FVD3" s="284"/>
      <c r="FVE3" s="284"/>
      <c r="FVF3" s="284"/>
      <c r="FVG3" s="284"/>
      <c r="FVH3" s="284"/>
      <c r="FVI3" s="284"/>
      <c r="FVJ3" s="284"/>
      <c r="FVK3" s="284"/>
      <c r="FVL3" s="284"/>
      <c r="FVM3" s="284"/>
      <c r="FVN3" s="284"/>
      <c r="FVO3" s="284"/>
      <c r="FVP3" s="284"/>
      <c r="FVQ3" s="284"/>
      <c r="FVR3" s="284"/>
      <c r="FVS3" s="284"/>
      <c r="FVT3" s="284"/>
      <c r="FVU3" s="284"/>
      <c r="FVV3" s="284"/>
      <c r="FVW3" s="284"/>
      <c r="FVX3" s="284"/>
      <c r="FVY3" s="284"/>
      <c r="FVZ3" s="284"/>
      <c r="FWA3" s="284"/>
      <c r="FWB3" s="284"/>
      <c r="FWC3" s="284"/>
      <c r="FWD3" s="284"/>
      <c r="FWE3" s="284"/>
      <c r="FWF3" s="284"/>
      <c r="FWG3" s="284"/>
      <c r="FWH3" s="284"/>
      <c r="FWI3" s="284"/>
      <c r="FWJ3" s="284"/>
      <c r="FWK3" s="284"/>
      <c r="FWL3" s="284"/>
      <c r="FWM3" s="284"/>
      <c r="FWN3" s="284"/>
      <c r="FWO3" s="284"/>
      <c r="FWP3" s="284"/>
      <c r="FWQ3" s="284"/>
      <c r="FWR3" s="284"/>
      <c r="FWS3" s="284"/>
      <c r="FWT3" s="284"/>
      <c r="FWU3" s="284"/>
      <c r="FWV3" s="284"/>
      <c r="FWW3" s="284"/>
      <c r="FWX3" s="284"/>
      <c r="FWY3" s="284"/>
      <c r="FWZ3" s="284"/>
      <c r="FXA3" s="284"/>
      <c r="FXB3" s="284"/>
      <c r="FXC3" s="284"/>
      <c r="FXD3" s="284"/>
      <c r="FXE3" s="284"/>
      <c r="FXF3" s="284"/>
      <c r="FXG3" s="284"/>
      <c r="FXH3" s="284"/>
      <c r="FXI3" s="284"/>
      <c r="FXJ3" s="284"/>
      <c r="FXK3" s="284"/>
      <c r="FXL3" s="284"/>
      <c r="FXM3" s="284"/>
      <c r="FXN3" s="284"/>
      <c r="FXO3" s="284"/>
      <c r="FXP3" s="284"/>
      <c r="FXQ3" s="284"/>
      <c r="FXR3" s="284"/>
      <c r="FXS3" s="284"/>
      <c r="FXT3" s="284"/>
      <c r="FXU3" s="284"/>
      <c r="FXV3" s="284"/>
      <c r="FXW3" s="284"/>
      <c r="FXX3" s="284"/>
      <c r="FXY3" s="284"/>
      <c r="FXZ3" s="284"/>
      <c r="FYA3" s="284"/>
      <c r="FYB3" s="284"/>
      <c r="FYC3" s="284"/>
      <c r="FYD3" s="284"/>
      <c r="FYE3" s="284"/>
      <c r="FYF3" s="284"/>
      <c r="FYG3" s="284"/>
      <c r="FYH3" s="284"/>
      <c r="FYI3" s="284"/>
      <c r="FYJ3" s="284"/>
      <c r="FYK3" s="284"/>
      <c r="FYL3" s="284"/>
      <c r="FYM3" s="284"/>
      <c r="FYN3" s="284"/>
      <c r="FYO3" s="284"/>
      <c r="FYP3" s="284"/>
      <c r="FYQ3" s="284"/>
      <c r="FYR3" s="284"/>
      <c r="FYS3" s="284"/>
      <c r="FYT3" s="284"/>
      <c r="FYU3" s="284"/>
      <c r="FYV3" s="284"/>
      <c r="FYW3" s="284"/>
      <c r="FYX3" s="284"/>
      <c r="FYY3" s="284"/>
      <c r="FYZ3" s="284"/>
      <c r="FZA3" s="284"/>
      <c r="FZB3" s="284"/>
      <c r="FZC3" s="284"/>
      <c r="FZD3" s="284"/>
      <c r="FZE3" s="284"/>
      <c r="FZF3" s="284"/>
      <c r="FZG3" s="284"/>
      <c r="FZH3" s="284"/>
      <c r="FZI3" s="284"/>
      <c r="FZJ3" s="284"/>
      <c r="FZK3" s="284"/>
      <c r="FZL3" s="284"/>
      <c r="FZM3" s="284"/>
      <c r="FZN3" s="284"/>
      <c r="FZO3" s="284"/>
      <c r="FZP3" s="284"/>
      <c r="FZQ3" s="284"/>
      <c r="FZR3" s="284"/>
      <c r="FZS3" s="284"/>
      <c r="FZT3" s="284"/>
      <c r="FZU3" s="284"/>
      <c r="FZV3" s="284"/>
      <c r="FZW3" s="284"/>
      <c r="FZX3" s="284"/>
      <c r="FZY3" s="284"/>
      <c r="FZZ3" s="284"/>
      <c r="GAA3" s="284"/>
      <c r="GAB3" s="284"/>
      <c r="GAC3" s="284"/>
      <c r="GAD3" s="284"/>
      <c r="GAE3" s="284"/>
      <c r="GAF3" s="284"/>
      <c r="GAG3" s="284"/>
      <c r="GAH3" s="284"/>
      <c r="GAI3" s="284"/>
      <c r="GAJ3" s="284"/>
      <c r="GAK3" s="284"/>
      <c r="GAL3" s="284"/>
      <c r="GAM3" s="284"/>
      <c r="GAN3" s="284"/>
      <c r="GAO3" s="284"/>
      <c r="GAP3" s="284"/>
      <c r="GAQ3" s="284"/>
      <c r="GAR3" s="284"/>
      <c r="GAS3" s="284"/>
      <c r="GAT3" s="284"/>
      <c r="GAU3" s="284"/>
      <c r="GAV3" s="284"/>
      <c r="GAW3" s="284"/>
      <c r="GAX3" s="284"/>
      <c r="GAY3" s="284"/>
      <c r="GAZ3" s="284"/>
      <c r="GBA3" s="284"/>
      <c r="GBB3" s="284"/>
      <c r="GBC3" s="284"/>
      <c r="GBD3" s="284"/>
      <c r="GBE3" s="284"/>
      <c r="GBF3" s="284"/>
      <c r="GBG3" s="284"/>
      <c r="GBH3" s="284"/>
      <c r="GBI3" s="284"/>
      <c r="GBJ3" s="284"/>
      <c r="GBK3" s="284"/>
      <c r="GBL3" s="284"/>
      <c r="GBM3" s="284"/>
      <c r="GBN3" s="284"/>
      <c r="GBO3" s="284"/>
      <c r="GBP3" s="284"/>
      <c r="GBQ3" s="284"/>
      <c r="GBR3" s="284"/>
      <c r="GBS3" s="284"/>
      <c r="GBT3" s="284"/>
      <c r="GBU3" s="284"/>
      <c r="GBV3" s="284"/>
      <c r="GBW3" s="284"/>
      <c r="GBX3" s="284"/>
      <c r="GBY3" s="284"/>
      <c r="GBZ3" s="284"/>
      <c r="GCA3" s="284"/>
      <c r="GCB3" s="284"/>
      <c r="GCC3" s="284"/>
      <c r="GCD3" s="284"/>
      <c r="GCE3" s="284"/>
      <c r="GCF3" s="284"/>
      <c r="GCG3" s="284"/>
      <c r="GCH3" s="284"/>
      <c r="GCI3" s="284"/>
      <c r="GCJ3" s="284"/>
      <c r="GCK3" s="284"/>
      <c r="GCL3" s="284"/>
      <c r="GCM3" s="284"/>
      <c r="GCN3" s="284"/>
      <c r="GCO3" s="284"/>
      <c r="GCP3" s="284"/>
      <c r="GCQ3" s="284"/>
      <c r="GCR3" s="284"/>
      <c r="GCS3" s="284"/>
      <c r="GCT3" s="284"/>
      <c r="GCU3" s="284"/>
      <c r="GCV3" s="284"/>
      <c r="GCW3" s="284"/>
      <c r="GCX3" s="284"/>
      <c r="GCY3" s="284"/>
      <c r="GCZ3" s="284"/>
      <c r="GDA3" s="284"/>
      <c r="GDB3" s="284"/>
      <c r="GDC3" s="284"/>
      <c r="GDD3" s="284"/>
      <c r="GDE3" s="284"/>
      <c r="GDF3" s="284"/>
      <c r="GDG3" s="284"/>
      <c r="GDH3" s="284"/>
      <c r="GDI3" s="284"/>
      <c r="GDJ3" s="284"/>
      <c r="GDK3" s="284"/>
      <c r="GDL3" s="284"/>
      <c r="GDM3" s="284"/>
      <c r="GDN3" s="284"/>
      <c r="GDO3" s="284"/>
      <c r="GDP3" s="284"/>
      <c r="GDQ3" s="284"/>
      <c r="GDR3" s="284"/>
      <c r="GDS3" s="284"/>
      <c r="GDT3" s="284"/>
      <c r="GDU3" s="284"/>
      <c r="GDV3" s="284"/>
      <c r="GDW3" s="284"/>
      <c r="GDX3" s="284"/>
      <c r="GDY3" s="284"/>
      <c r="GDZ3" s="284"/>
      <c r="GEA3" s="284"/>
      <c r="GEB3" s="284"/>
      <c r="GEC3" s="284"/>
      <c r="GED3" s="284"/>
      <c r="GEE3" s="284"/>
      <c r="GEF3" s="284"/>
      <c r="GEG3" s="284"/>
      <c r="GEH3" s="284"/>
      <c r="GEI3" s="284"/>
      <c r="GEJ3" s="284"/>
      <c r="GEK3" s="284"/>
      <c r="GEL3" s="284"/>
      <c r="GEM3" s="284"/>
      <c r="GEN3" s="284"/>
      <c r="GEO3" s="284"/>
      <c r="GEP3" s="284"/>
      <c r="GEQ3" s="284"/>
      <c r="GER3" s="284"/>
      <c r="GES3" s="284"/>
      <c r="GET3" s="284"/>
      <c r="GEU3" s="284"/>
      <c r="GEV3" s="284"/>
      <c r="GEW3" s="284"/>
      <c r="GEX3" s="284"/>
      <c r="GEY3" s="284"/>
      <c r="GEZ3" s="284"/>
      <c r="GFA3" s="284"/>
      <c r="GFB3" s="284"/>
      <c r="GFC3" s="284"/>
      <c r="GFD3" s="284"/>
      <c r="GFE3" s="284"/>
      <c r="GFF3" s="284"/>
      <c r="GFG3" s="284"/>
      <c r="GFH3" s="284"/>
      <c r="GFI3" s="284"/>
      <c r="GFJ3" s="284"/>
      <c r="GFK3" s="284"/>
      <c r="GFL3" s="284"/>
      <c r="GFM3" s="284"/>
      <c r="GFN3" s="284"/>
      <c r="GFO3" s="284"/>
      <c r="GFP3" s="284"/>
      <c r="GFQ3" s="284"/>
      <c r="GFR3" s="284"/>
      <c r="GFS3" s="284"/>
      <c r="GFT3" s="284"/>
      <c r="GFU3" s="284"/>
      <c r="GFV3" s="284"/>
      <c r="GFW3" s="284"/>
      <c r="GFX3" s="284"/>
      <c r="GFY3" s="284"/>
      <c r="GFZ3" s="284"/>
      <c r="GGA3" s="284"/>
      <c r="GGB3" s="284"/>
      <c r="GGC3" s="284"/>
      <c r="GGD3" s="284"/>
      <c r="GGE3" s="284"/>
      <c r="GGF3" s="284"/>
      <c r="GGG3" s="284"/>
      <c r="GGH3" s="284"/>
      <c r="GGI3" s="284"/>
      <c r="GGJ3" s="284"/>
      <c r="GGK3" s="284"/>
      <c r="GGL3" s="284"/>
      <c r="GGM3" s="284"/>
      <c r="GGN3" s="284"/>
      <c r="GGO3" s="284"/>
      <c r="GGP3" s="284"/>
      <c r="GGQ3" s="284"/>
      <c r="GGR3" s="284"/>
      <c r="GGS3" s="284"/>
      <c r="GGT3" s="284"/>
      <c r="GGU3" s="284"/>
      <c r="GGV3" s="284"/>
      <c r="GGW3" s="284"/>
      <c r="GGX3" s="284"/>
      <c r="GGY3" s="284"/>
      <c r="GGZ3" s="284"/>
      <c r="GHA3" s="284"/>
      <c r="GHB3" s="284"/>
      <c r="GHC3" s="284"/>
      <c r="GHD3" s="284"/>
      <c r="GHE3" s="284"/>
      <c r="GHF3" s="284"/>
      <c r="GHG3" s="284"/>
      <c r="GHH3" s="284"/>
      <c r="GHI3" s="284"/>
      <c r="GHJ3" s="284"/>
      <c r="GHK3" s="284"/>
      <c r="GHL3" s="284"/>
      <c r="GHM3" s="284"/>
      <c r="GHN3" s="284"/>
      <c r="GHO3" s="284"/>
      <c r="GHP3" s="284"/>
      <c r="GHQ3" s="284"/>
      <c r="GHR3" s="284"/>
      <c r="GHS3" s="284"/>
      <c r="GHT3" s="284"/>
      <c r="GHU3" s="284"/>
      <c r="GHV3" s="284"/>
      <c r="GHW3" s="284"/>
      <c r="GHX3" s="284"/>
      <c r="GHY3" s="284"/>
      <c r="GHZ3" s="284"/>
      <c r="GIA3" s="284"/>
      <c r="GIB3" s="284"/>
      <c r="GIC3" s="284"/>
      <c r="GID3" s="284"/>
      <c r="GIE3" s="284"/>
      <c r="GIF3" s="284"/>
      <c r="GIG3" s="284"/>
      <c r="GIH3" s="284"/>
      <c r="GII3" s="284"/>
      <c r="GIJ3" s="284"/>
      <c r="GIK3" s="284"/>
      <c r="GIL3" s="284"/>
      <c r="GIM3" s="284"/>
      <c r="GIN3" s="284"/>
      <c r="GIO3" s="284"/>
      <c r="GIP3" s="284"/>
      <c r="GIQ3" s="284"/>
      <c r="GIR3" s="284"/>
      <c r="GIS3" s="284"/>
      <c r="GIT3" s="284"/>
      <c r="GIU3" s="284"/>
      <c r="GIV3" s="284"/>
      <c r="GIW3" s="284"/>
      <c r="GIX3" s="284"/>
      <c r="GIY3" s="284"/>
      <c r="GIZ3" s="284"/>
      <c r="GJA3" s="284"/>
      <c r="GJB3" s="284"/>
      <c r="GJC3" s="284"/>
      <c r="GJD3" s="284"/>
      <c r="GJE3" s="284"/>
      <c r="GJF3" s="284"/>
      <c r="GJG3" s="284"/>
      <c r="GJH3" s="284"/>
      <c r="GJI3" s="284"/>
      <c r="GJJ3" s="284"/>
      <c r="GJK3" s="284"/>
      <c r="GJL3" s="284"/>
      <c r="GJM3" s="284"/>
      <c r="GJN3" s="284"/>
      <c r="GJO3" s="284"/>
      <c r="GJP3" s="284"/>
      <c r="GJQ3" s="284"/>
      <c r="GJR3" s="284"/>
      <c r="GJS3" s="284"/>
      <c r="GJT3" s="284"/>
      <c r="GJU3" s="284"/>
      <c r="GJV3" s="284"/>
      <c r="GJW3" s="284"/>
      <c r="GJX3" s="284"/>
      <c r="GJY3" s="284"/>
      <c r="GJZ3" s="284"/>
      <c r="GKA3" s="284"/>
      <c r="GKB3" s="284"/>
      <c r="GKC3" s="284"/>
      <c r="GKD3" s="284"/>
      <c r="GKE3" s="284"/>
      <c r="GKF3" s="284"/>
      <c r="GKG3" s="284"/>
      <c r="GKH3" s="284"/>
      <c r="GKI3" s="284"/>
      <c r="GKJ3" s="284"/>
      <c r="GKK3" s="284"/>
      <c r="GKL3" s="284"/>
      <c r="GKM3" s="284"/>
      <c r="GKN3" s="284"/>
      <c r="GKO3" s="284"/>
      <c r="GKP3" s="284"/>
      <c r="GKQ3" s="284"/>
      <c r="GKR3" s="284"/>
      <c r="GKS3" s="284"/>
      <c r="GKT3" s="284"/>
      <c r="GKU3" s="284"/>
      <c r="GKV3" s="284"/>
      <c r="GKW3" s="284"/>
      <c r="GKX3" s="284"/>
      <c r="GKY3" s="284"/>
      <c r="GKZ3" s="284"/>
      <c r="GLA3" s="284"/>
      <c r="GLB3" s="284"/>
      <c r="GLC3" s="284"/>
      <c r="GLD3" s="284"/>
      <c r="GLE3" s="284"/>
      <c r="GLF3" s="284"/>
      <c r="GLG3" s="284"/>
      <c r="GLH3" s="284"/>
      <c r="GLI3" s="284"/>
      <c r="GLJ3" s="284"/>
      <c r="GLK3" s="284"/>
      <c r="GLL3" s="284"/>
      <c r="GLM3" s="284"/>
      <c r="GLN3" s="284"/>
      <c r="GLO3" s="284"/>
      <c r="GLP3" s="284"/>
      <c r="GLQ3" s="284"/>
      <c r="GLR3" s="284"/>
      <c r="GLS3" s="284"/>
      <c r="GLT3" s="284"/>
      <c r="GLU3" s="284"/>
      <c r="GLV3" s="284"/>
      <c r="GLW3" s="284"/>
      <c r="GLX3" s="284"/>
      <c r="GLY3" s="284"/>
      <c r="GLZ3" s="284"/>
      <c r="GMA3" s="284"/>
      <c r="GMB3" s="284"/>
      <c r="GMC3" s="284"/>
      <c r="GMD3" s="284"/>
      <c r="GME3" s="284"/>
      <c r="GMF3" s="284"/>
      <c r="GMG3" s="284"/>
      <c r="GMH3" s="284"/>
      <c r="GMI3" s="284"/>
      <c r="GMJ3" s="284"/>
      <c r="GMK3" s="284"/>
      <c r="GML3" s="284"/>
      <c r="GMM3" s="284"/>
      <c r="GMN3" s="284"/>
      <c r="GMO3" s="284"/>
      <c r="GMP3" s="284"/>
      <c r="GMQ3" s="284"/>
      <c r="GMR3" s="284"/>
      <c r="GMS3" s="284"/>
      <c r="GMT3" s="284"/>
      <c r="GMU3" s="284"/>
      <c r="GMV3" s="284"/>
      <c r="GMW3" s="284"/>
      <c r="GMX3" s="284"/>
      <c r="GMY3" s="284"/>
      <c r="GMZ3" s="284"/>
      <c r="GNA3" s="284"/>
      <c r="GNB3" s="284"/>
      <c r="GNC3" s="284"/>
      <c r="GND3" s="284"/>
      <c r="GNE3" s="284"/>
      <c r="GNF3" s="284"/>
      <c r="GNG3" s="284"/>
      <c r="GNH3" s="284"/>
      <c r="GNI3" s="284"/>
      <c r="GNJ3" s="284"/>
      <c r="GNK3" s="284"/>
      <c r="GNL3" s="284"/>
      <c r="GNM3" s="284"/>
      <c r="GNN3" s="284"/>
      <c r="GNO3" s="284"/>
      <c r="GNP3" s="284"/>
      <c r="GNQ3" s="284"/>
      <c r="GNR3" s="284"/>
      <c r="GNS3" s="284"/>
      <c r="GNT3" s="284"/>
      <c r="GNU3" s="284"/>
      <c r="GNV3" s="284"/>
      <c r="GNW3" s="284"/>
      <c r="GNX3" s="284"/>
      <c r="GNY3" s="284"/>
      <c r="GNZ3" s="284"/>
      <c r="GOA3" s="284"/>
      <c r="GOB3" s="284"/>
      <c r="GOC3" s="284"/>
      <c r="GOD3" s="284"/>
      <c r="GOE3" s="284"/>
      <c r="GOF3" s="284"/>
      <c r="GOG3" s="284"/>
      <c r="GOH3" s="284"/>
      <c r="GOI3" s="284"/>
      <c r="GOJ3" s="284"/>
      <c r="GOK3" s="284"/>
      <c r="GOL3" s="284"/>
      <c r="GOM3" s="284"/>
      <c r="GON3" s="284"/>
      <c r="GOO3" s="284"/>
      <c r="GOP3" s="284"/>
      <c r="GOQ3" s="284"/>
      <c r="GOR3" s="284"/>
      <c r="GOS3" s="284"/>
      <c r="GOT3" s="284"/>
      <c r="GOU3" s="284"/>
      <c r="GOV3" s="284"/>
      <c r="GOW3" s="284"/>
      <c r="GOX3" s="284"/>
      <c r="GOY3" s="284"/>
      <c r="GOZ3" s="284"/>
      <c r="GPA3" s="284"/>
      <c r="GPB3" s="284"/>
      <c r="GPC3" s="284"/>
      <c r="GPD3" s="284"/>
      <c r="GPE3" s="284"/>
      <c r="GPF3" s="284"/>
      <c r="GPG3" s="284"/>
      <c r="GPH3" s="284"/>
      <c r="GPI3" s="284"/>
      <c r="GPJ3" s="284"/>
      <c r="GPK3" s="284"/>
      <c r="GPL3" s="284"/>
      <c r="GPM3" s="284"/>
      <c r="GPN3" s="284"/>
      <c r="GPO3" s="284"/>
      <c r="GPP3" s="284"/>
      <c r="GPQ3" s="284"/>
      <c r="GPR3" s="284"/>
      <c r="GPS3" s="284"/>
      <c r="GPT3" s="284"/>
      <c r="GPU3" s="284"/>
      <c r="GPV3" s="284"/>
      <c r="GPW3" s="284"/>
      <c r="GPX3" s="284"/>
      <c r="GPY3" s="284"/>
      <c r="GPZ3" s="284"/>
      <c r="GQA3" s="284"/>
      <c r="GQB3" s="284"/>
      <c r="GQC3" s="284"/>
      <c r="GQD3" s="284"/>
      <c r="GQE3" s="284"/>
      <c r="GQF3" s="284"/>
      <c r="GQG3" s="284"/>
      <c r="GQH3" s="284"/>
      <c r="GQI3" s="284"/>
      <c r="GQJ3" s="284"/>
      <c r="GQK3" s="284"/>
      <c r="GQL3" s="284"/>
      <c r="GQM3" s="284"/>
      <c r="GQN3" s="284"/>
      <c r="GQO3" s="284"/>
      <c r="GQP3" s="284"/>
      <c r="GQQ3" s="284"/>
      <c r="GQR3" s="284"/>
      <c r="GQS3" s="284"/>
      <c r="GQT3" s="284"/>
      <c r="GQU3" s="284"/>
      <c r="GQV3" s="284"/>
      <c r="GQW3" s="284"/>
      <c r="GQX3" s="284"/>
      <c r="GQY3" s="284"/>
      <c r="GQZ3" s="284"/>
      <c r="GRA3" s="284"/>
      <c r="GRB3" s="284"/>
      <c r="GRC3" s="284"/>
      <c r="GRD3" s="284"/>
      <c r="GRE3" s="284"/>
      <c r="GRF3" s="284"/>
      <c r="GRG3" s="284"/>
      <c r="GRH3" s="284"/>
      <c r="GRI3" s="284"/>
      <c r="GRJ3" s="284"/>
      <c r="GRK3" s="284"/>
      <c r="GRL3" s="284"/>
      <c r="GRM3" s="284"/>
      <c r="GRN3" s="284"/>
      <c r="GRO3" s="284"/>
      <c r="GRP3" s="284"/>
      <c r="GRQ3" s="284"/>
      <c r="GRR3" s="284"/>
      <c r="GRS3" s="284"/>
      <c r="GRT3" s="284"/>
      <c r="GRU3" s="284"/>
      <c r="GRV3" s="284"/>
      <c r="GRW3" s="284"/>
      <c r="GRX3" s="284"/>
      <c r="GRY3" s="284"/>
      <c r="GRZ3" s="284"/>
      <c r="GSA3" s="284"/>
      <c r="GSB3" s="284"/>
      <c r="GSC3" s="284"/>
      <c r="GSD3" s="284"/>
      <c r="GSE3" s="284"/>
      <c r="GSF3" s="284"/>
      <c r="GSG3" s="284"/>
      <c r="GSH3" s="284"/>
      <c r="GSI3" s="284"/>
      <c r="GSJ3" s="284"/>
      <c r="GSK3" s="284"/>
      <c r="GSL3" s="284"/>
      <c r="GSM3" s="284"/>
      <c r="GSN3" s="284"/>
      <c r="GSO3" s="284"/>
      <c r="GSP3" s="284"/>
      <c r="GSQ3" s="284"/>
      <c r="GSR3" s="284"/>
      <c r="GSS3" s="284"/>
      <c r="GST3" s="284"/>
      <c r="GSU3" s="284"/>
      <c r="GSV3" s="284"/>
      <c r="GSW3" s="284"/>
      <c r="GSX3" s="284"/>
      <c r="GSY3" s="284"/>
      <c r="GSZ3" s="284"/>
      <c r="GTA3" s="284"/>
      <c r="GTB3" s="284"/>
      <c r="GTC3" s="284"/>
      <c r="GTD3" s="284"/>
      <c r="GTE3" s="284"/>
      <c r="GTF3" s="284"/>
      <c r="GTG3" s="284"/>
      <c r="GTH3" s="284"/>
      <c r="GTI3" s="284"/>
      <c r="GTJ3" s="284"/>
      <c r="GTK3" s="284"/>
      <c r="GTL3" s="284"/>
      <c r="GTM3" s="284"/>
      <c r="GTN3" s="284"/>
      <c r="GTO3" s="284"/>
      <c r="GTP3" s="284"/>
      <c r="GTQ3" s="284"/>
      <c r="GTR3" s="284"/>
      <c r="GTS3" s="284"/>
      <c r="GTT3" s="284"/>
      <c r="GTU3" s="284"/>
      <c r="GTV3" s="284"/>
      <c r="GTW3" s="284"/>
      <c r="GTX3" s="284"/>
      <c r="GTY3" s="284"/>
      <c r="GTZ3" s="284"/>
      <c r="GUA3" s="284"/>
      <c r="GUB3" s="284"/>
      <c r="GUC3" s="284"/>
      <c r="GUD3" s="284"/>
      <c r="GUE3" s="284"/>
      <c r="GUF3" s="284"/>
      <c r="GUG3" s="284"/>
      <c r="GUH3" s="284"/>
      <c r="GUI3" s="284"/>
      <c r="GUJ3" s="284"/>
      <c r="GUK3" s="284"/>
      <c r="GUL3" s="284"/>
      <c r="GUM3" s="284"/>
      <c r="GUN3" s="284"/>
      <c r="GUO3" s="284"/>
      <c r="GUP3" s="284"/>
      <c r="GUQ3" s="284"/>
      <c r="GUR3" s="284"/>
      <c r="GUS3" s="284"/>
      <c r="GUT3" s="284"/>
      <c r="GUU3" s="284"/>
      <c r="GUV3" s="284"/>
      <c r="GUW3" s="284"/>
      <c r="GUX3" s="284"/>
      <c r="GUY3" s="284"/>
      <c r="GUZ3" s="284"/>
      <c r="GVA3" s="284"/>
      <c r="GVB3" s="284"/>
      <c r="GVC3" s="284"/>
      <c r="GVD3" s="284"/>
      <c r="GVE3" s="284"/>
      <c r="GVF3" s="284"/>
      <c r="GVG3" s="284"/>
      <c r="GVH3" s="284"/>
      <c r="GVI3" s="284"/>
      <c r="GVJ3" s="284"/>
      <c r="GVK3" s="284"/>
      <c r="GVL3" s="284"/>
      <c r="GVM3" s="284"/>
      <c r="GVN3" s="284"/>
      <c r="GVO3" s="284"/>
      <c r="GVP3" s="284"/>
      <c r="GVQ3" s="284"/>
      <c r="GVR3" s="284"/>
      <c r="GVS3" s="284"/>
      <c r="GVT3" s="284"/>
      <c r="GVU3" s="284"/>
      <c r="GVV3" s="284"/>
      <c r="GVW3" s="284"/>
      <c r="GVX3" s="284"/>
      <c r="GVY3" s="284"/>
      <c r="GVZ3" s="284"/>
      <c r="GWA3" s="284"/>
      <c r="GWB3" s="284"/>
      <c r="GWC3" s="284"/>
      <c r="GWD3" s="284"/>
      <c r="GWE3" s="284"/>
      <c r="GWF3" s="284"/>
      <c r="GWG3" s="284"/>
      <c r="GWH3" s="284"/>
      <c r="GWI3" s="284"/>
      <c r="GWJ3" s="284"/>
      <c r="GWK3" s="284"/>
      <c r="GWL3" s="284"/>
      <c r="GWM3" s="284"/>
      <c r="GWN3" s="284"/>
      <c r="GWO3" s="284"/>
      <c r="GWP3" s="284"/>
      <c r="GWQ3" s="284"/>
      <c r="GWR3" s="284"/>
      <c r="GWS3" s="284"/>
      <c r="GWT3" s="284"/>
      <c r="GWU3" s="284"/>
      <c r="GWV3" s="284"/>
      <c r="GWW3" s="284"/>
      <c r="GWX3" s="284"/>
      <c r="GWY3" s="284"/>
      <c r="GWZ3" s="284"/>
      <c r="GXA3" s="284"/>
      <c r="GXB3" s="284"/>
      <c r="GXC3" s="284"/>
      <c r="GXD3" s="284"/>
      <c r="GXE3" s="284"/>
      <c r="GXF3" s="284"/>
      <c r="GXG3" s="284"/>
      <c r="GXH3" s="284"/>
      <c r="GXI3" s="284"/>
      <c r="GXJ3" s="284"/>
      <c r="GXK3" s="284"/>
      <c r="GXL3" s="284"/>
      <c r="GXM3" s="284"/>
      <c r="GXN3" s="284"/>
      <c r="GXO3" s="284"/>
      <c r="GXP3" s="284"/>
      <c r="GXQ3" s="284"/>
      <c r="GXR3" s="284"/>
      <c r="GXS3" s="284"/>
      <c r="GXT3" s="284"/>
      <c r="GXU3" s="284"/>
      <c r="GXV3" s="284"/>
      <c r="GXW3" s="284"/>
      <c r="GXX3" s="284"/>
      <c r="GXY3" s="284"/>
      <c r="GXZ3" s="284"/>
      <c r="GYA3" s="284"/>
      <c r="GYB3" s="284"/>
      <c r="GYC3" s="284"/>
      <c r="GYD3" s="284"/>
      <c r="GYE3" s="284"/>
      <c r="GYF3" s="284"/>
      <c r="GYG3" s="284"/>
      <c r="GYH3" s="284"/>
      <c r="GYI3" s="284"/>
      <c r="GYJ3" s="284"/>
      <c r="GYK3" s="284"/>
      <c r="GYL3" s="284"/>
      <c r="GYM3" s="284"/>
      <c r="GYN3" s="284"/>
      <c r="GYO3" s="284"/>
      <c r="GYP3" s="284"/>
      <c r="GYQ3" s="284"/>
      <c r="GYR3" s="284"/>
      <c r="GYS3" s="284"/>
      <c r="GYT3" s="284"/>
      <c r="GYU3" s="284"/>
      <c r="GYV3" s="284"/>
      <c r="GYW3" s="284"/>
      <c r="GYX3" s="284"/>
      <c r="GYY3" s="284"/>
      <c r="GYZ3" s="284"/>
      <c r="GZA3" s="284"/>
      <c r="GZB3" s="284"/>
      <c r="GZC3" s="284"/>
      <c r="GZD3" s="284"/>
      <c r="GZE3" s="284"/>
      <c r="GZF3" s="284"/>
      <c r="GZG3" s="284"/>
      <c r="GZH3" s="284"/>
      <c r="GZI3" s="284"/>
      <c r="GZJ3" s="284"/>
      <c r="GZK3" s="284"/>
      <c r="GZL3" s="284"/>
      <c r="GZM3" s="284"/>
      <c r="GZN3" s="284"/>
      <c r="GZO3" s="284"/>
      <c r="GZP3" s="284"/>
      <c r="GZQ3" s="284"/>
      <c r="GZR3" s="284"/>
      <c r="GZS3" s="284"/>
      <c r="GZT3" s="284"/>
      <c r="GZU3" s="284"/>
      <c r="GZV3" s="284"/>
      <c r="GZW3" s="284"/>
      <c r="GZX3" s="284"/>
      <c r="GZY3" s="284"/>
      <c r="GZZ3" s="284"/>
      <c r="HAA3" s="284"/>
      <c r="HAB3" s="284"/>
      <c r="HAC3" s="284"/>
      <c r="HAD3" s="284"/>
      <c r="HAE3" s="284"/>
      <c r="HAF3" s="284"/>
      <c r="HAG3" s="284"/>
      <c r="HAH3" s="284"/>
      <c r="HAI3" s="284"/>
      <c r="HAJ3" s="284"/>
      <c r="HAK3" s="284"/>
      <c r="HAL3" s="284"/>
      <c r="HAM3" s="284"/>
      <c r="HAN3" s="284"/>
      <c r="HAO3" s="284"/>
      <c r="HAP3" s="284"/>
      <c r="HAQ3" s="284"/>
      <c r="HAR3" s="284"/>
      <c r="HAS3" s="284"/>
      <c r="HAT3" s="284"/>
      <c r="HAU3" s="284"/>
      <c r="HAV3" s="284"/>
      <c r="HAW3" s="284"/>
      <c r="HAX3" s="284"/>
      <c r="HAY3" s="284"/>
      <c r="HAZ3" s="284"/>
      <c r="HBA3" s="284"/>
      <c r="HBB3" s="284"/>
      <c r="HBC3" s="284"/>
      <c r="HBD3" s="284"/>
      <c r="HBE3" s="284"/>
      <c r="HBF3" s="284"/>
      <c r="HBG3" s="284"/>
      <c r="HBH3" s="284"/>
      <c r="HBI3" s="284"/>
      <c r="HBJ3" s="284"/>
      <c r="HBK3" s="284"/>
      <c r="HBL3" s="284"/>
      <c r="HBM3" s="284"/>
      <c r="HBN3" s="284"/>
      <c r="HBO3" s="284"/>
      <c r="HBP3" s="284"/>
      <c r="HBQ3" s="284"/>
      <c r="HBR3" s="284"/>
      <c r="HBS3" s="284"/>
      <c r="HBT3" s="284"/>
      <c r="HBU3" s="284"/>
      <c r="HBV3" s="284"/>
      <c r="HBW3" s="284"/>
      <c r="HBX3" s="284"/>
      <c r="HBY3" s="284"/>
      <c r="HBZ3" s="284"/>
      <c r="HCA3" s="284"/>
      <c r="HCB3" s="284"/>
      <c r="HCC3" s="284"/>
      <c r="HCD3" s="284"/>
      <c r="HCE3" s="284"/>
      <c r="HCF3" s="284"/>
      <c r="HCG3" s="284"/>
      <c r="HCH3" s="284"/>
      <c r="HCI3" s="284"/>
      <c r="HCJ3" s="284"/>
      <c r="HCK3" s="284"/>
      <c r="HCL3" s="284"/>
      <c r="HCM3" s="284"/>
      <c r="HCN3" s="284"/>
      <c r="HCO3" s="284"/>
      <c r="HCP3" s="284"/>
      <c r="HCQ3" s="284"/>
      <c r="HCR3" s="284"/>
      <c r="HCS3" s="284"/>
      <c r="HCT3" s="284"/>
      <c r="HCU3" s="284"/>
      <c r="HCV3" s="284"/>
      <c r="HCW3" s="284"/>
      <c r="HCX3" s="284"/>
      <c r="HCY3" s="284"/>
      <c r="HCZ3" s="284"/>
      <c r="HDA3" s="284"/>
      <c r="HDB3" s="284"/>
      <c r="HDC3" s="284"/>
      <c r="HDD3" s="284"/>
      <c r="HDE3" s="284"/>
      <c r="HDF3" s="284"/>
      <c r="HDG3" s="284"/>
      <c r="HDH3" s="284"/>
      <c r="HDI3" s="284"/>
      <c r="HDJ3" s="284"/>
      <c r="HDK3" s="284"/>
      <c r="HDL3" s="284"/>
      <c r="HDM3" s="284"/>
      <c r="HDN3" s="284"/>
      <c r="HDO3" s="284"/>
      <c r="HDP3" s="284"/>
      <c r="HDQ3" s="284"/>
      <c r="HDR3" s="284"/>
      <c r="HDS3" s="284"/>
      <c r="HDT3" s="284"/>
      <c r="HDU3" s="284"/>
      <c r="HDV3" s="284"/>
      <c r="HDW3" s="284"/>
      <c r="HDX3" s="284"/>
      <c r="HDY3" s="284"/>
      <c r="HDZ3" s="284"/>
      <c r="HEA3" s="284"/>
      <c r="HEB3" s="284"/>
      <c r="HEC3" s="284"/>
      <c r="HED3" s="284"/>
      <c r="HEE3" s="284"/>
      <c r="HEF3" s="284"/>
      <c r="HEG3" s="284"/>
      <c r="HEH3" s="284"/>
      <c r="HEI3" s="284"/>
      <c r="HEJ3" s="284"/>
      <c r="HEK3" s="284"/>
      <c r="HEL3" s="284"/>
      <c r="HEM3" s="284"/>
      <c r="HEN3" s="284"/>
      <c r="HEO3" s="284"/>
      <c r="HEP3" s="284"/>
      <c r="HEQ3" s="284"/>
      <c r="HER3" s="284"/>
      <c r="HES3" s="284"/>
      <c r="HET3" s="284"/>
      <c r="HEU3" s="284"/>
      <c r="HEV3" s="284"/>
      <c r="HEW3" s="284"/>
      <c r="HEX3" s="284"/>
      <c r="HEY3" s="284"/>
      <c r="HEZ3" s="284"/>
      <c r="HFA3" s="284"/>
      <c r="HFB3" s="284"/>
      <c r="HFC3" s="284"/>
      <c r="HFD3" s="284"/>
      <c r="HFE3" s="284"/>
      <c r="HFF3" s="284"/>
      <c r="HFG3" s="284"/>
      <c r="HFH3" s="284"/>
      <c r="HFI3" s="284"/>
      <c r="HFJ3" s="284"/>
      <c r="HFK3" s="284"/>
      <c r="HFL3" s="284"/>
      <c r="HFM3" s="284"/>
      <c r="HFN3" s="284"/>
      <c r="HFO3" s="284"/>
      <c r="HFP3" s="284"/>
      <c r="HFQ3" s="284"/>
      <c r="HFR3" s="284"/>
      <c r="HFS3" s="284"/>
      <c r="HFT3" s="284"/>
      <c r="HFU3" s="284"/>
      <c r="HFV3" s="284"/>
      <c r="HFW3" s="284"/>
      <c r="HFX3" s="284"/>
      <c r="HFY3" s="284"/>
      <c r="HFZ3" s="284"/>
      <c r="HGA3" s="284"/>
      <c r="HGB3" s="284"/>
      <c r="HGC3" s="284"/>
      <c r="HGD3" s="284"/>
      <c r="HGE3" s="284"/>
      <c r="HGF3" s="284"/>
      <c r="HGG3" s="284"/>
      <c r="HGH3" s="284"/>
      <c r="HGI3" s="284"/>
      <c r="HGJ3" s="284"/>
      <c r="HGK3" s="284"/>
      <c r="HGL3" s="284"/>
      <c r="HGM3" s="284"/>
      <c r="HGN3" s="284"/>
      <c r="HGO3" s="284"/>
      <c r="HGP3" s="284"/>
      <c r="HGQ3" s="284"/>
      <c r="HGR3" s="284"/>
      <c r="HGS3" s="284"/>
      <c r="HGT3" s="284"/>
      <c r="HGU3" s="284"/>
      <c r="HGV3" s="284"/>
      <c r="HGW3" s="284"/>
      <c r="HGX3" s="284"/>
      <c r="HGY3" s="284"/>
      <c r="HGZ3" s="284"/>
      <c r="HHA3" s="284"/>
      <c r="HHB3" s="284"/>
      <c r="HHC3" s="284"/>
      <c r="HHD3" s="284"/>
      <c r="HHE3" s="284"/>
      <c r="HHF3" s="284"/>
      <c r="HHG3" s="284"/>
      <c r="HHH3" s="284"/>
      <c r="HHI3" s="284"/>
      <c r="HHJ3" s="284"/>
      <c r="HHK3" s="284"/>
      <c r="HHL3" s="284"/>
      <c r="HHM3" s="284"/>
      <c r="HHN3" s="284"/>
      <c r="HHO3" s="284"/>
      <c r="HHP3" s="284"/>
      <c r="HHQ3" s="284"/>
      <c r="HHR3" s="284"/>
      <c r="HHS3" s="284"/>
      <c r="HHT3" s="284"/>
      <c r="HHU3" s="284"/>
      <c r="HHV3" s="284"/>
      <c r="HHW3" s="284"/>
      <c r="HHX3" s="284"/>
      <c r="HHY3" s="284"/>
      <c r="HHZ3" s="284"/>
      <c r="HIA3" s="284"/>
      <c r="HIB3" s="284"/>
      <c r="HIC3" s="284"/>
      <c r="HID3" s="284"/>
      <c r="HIE3" s="284"/>
      <c r="HIF3" s="284"/>
      <c r="HIG3" s="284"/>
      <c r="HIH3" s="284"/>
      <c r="HII3" s="284"/>
      <c r="HIJ3" s="284"/>
      <c r="HIK3" s="284"/>
      <c r="HIL3" s="284"/>
      <c r="HIM3" s="284"/>
      <c r="HIN3" s="284"/>
      <c r="HIO3" s="284"/>
      <c r="HIP3" s="284"/>
      <c r="HIQ3" s="284"/>
      <c r="HIR3" s="284"/>
      <c r="HIS3" s="284"/>
      <c r="HIT3" s="284"/>
      <c r="HIU3" s="284"/>
      <c r="HIV3" s="284"/>
      <c r="HIW3" s="284"/>
      <c r="HIX3" s="284"/>
      <c r="HIY3" s="284"/>
      <c r="HIZ3" s="284"/>
      <c r="HJA3" s="284"/>
      <c r="HJB3" s="284"/>
      <c r="HJC3" s="284"/>
      <c r="HJD3" s="284"/>
      <c r="HJE3" s="284"/>
      <c r="HJF3" s="284"/>
      <c r="HJG3" s="284"/>
      <c r="HJH3" s="284"/>
      <c r="HJI3" s="284"/>
      <c r="HJJ3" s="284"/>
      <c r="HJK3" s="284"/>
      <c r="HJL3" s="284"/>
      <c r="HJM3" s="284"/>
      <c r="HJN3" s="284"/>
      <c r="HJO3" s="284"/>
      <c r="HJP3" s="284"/>
      <c r="HJQ3" s="284"/>
      <c r="HJR3" s="284"/>
      <c r="HJS3" s="284"/>
      <c r="HJT3" s="284"/>
      <c r="HJU3" s="284"/>
      <c r="HJV3" s="284"/>
      <c r="HJW3" s="284"/>
      <c r="HJX3" s="284"/>
      <c r="HJY3" s="284"/>
      <c r="HJZ3" s="284"/>
      <c r="HKA3" s="284"/>
      <c r="HKB3" s="284"/>
      <c r="HKC3" s="284"/>
      <c r="HKD3" s="284"/>
      <c r="HKE3" s="284"/>
      <c r="HKF3" s="284"/>
      <c r="HKG3" s="284"/>
      <c r="HKH3" s="284"/>
      <c r="HKI3" s="284"/>
      <c r="HKJ3" s="284"/>
      <c r="HKK3" s="284"/>
      <c r="HKL3" s="284"/>
      <c r="HKM3" s="284"/>
      <c r="HKN3" s="284"/>
      <c r="HKO3" s="284"/>
      <c r="HKP3" s="284"/>
      <c r="HKQ3" s="284"/>
      <c r="HKR3" s="284"/>
      <c r="HKS3" s="284"/>
      <c r="HKT3" s="284"/>
      <c r="HKU3" s="284"/>
      <c r="HKV3" s="284"/>
      <c r="HKW3" s="284"/>
      <c r="HKX3" s="284"/>
      <c r="HKY3" s="284"/>
      <c r="HKZ3" s="284"/>
      <c r="HLA3" s="284"/>
      <c r="HLB3" s="284"/>
      <c r="HLC3" s="284"/>
      <c r="HLD3" s="284"/>
      <c r="HLE3" s="284"/>
      <c r="HLF3" s="284"/>
      <c r="HLG3" s="284"/>
      <c r="HLH3" s="284"/>
      <c r="HLI3" s="284"/>
      <c r="HLJ3" s="284"/>
      <c r="HLK3" s="284"/>
      <c r="HLL3" s="284"/>
      <c r="HLM3" s="284"/>
      <c r="HLN3" s="284"/>
      <c r="HLO3" s="284"/>
      <c r="HLP3" s="284"/>
      <c r="HLQ3" s="284"/>
      <c r="HLR3" s="284"/>
      <c r="HLS3" s="284"/>
      <c r="HLT3" s="284"/>
      <c r="HLU3" s="284"/>
      <c r="HLV3" s="284"/>
      <c r="HLW3" s="284"/>
      <c r="HLX3" s="284"/>
      <c r="HLY3" s="284"/>
      <c r="HLZ3" s="284"/>
      <c r="HMA3" s="284"/>
      <c r="HMB3" s="284"/>
      <c r="HMC3" s="284"/>
      <c r="HMD3" s="284"/>
      <c r="HME3" s="284"/>
      <c r="HMF3" s="284"/>
      <c r="HMG3" s="284"/>
      <c r="HMH3" s="284"/>
      <c r="HMI3" s="284"/>
      <c r="HMJ3" s="284"/>
      <c r="HMK3" s="284"/>
      <c r="HML3" s="284"/>
      <c r="HMM3" s="284"/>
      <c r="HMN3" s="284"/>
      <c r="HMO3" s="284"/>
      <c r="HMP3" s="284"/>
      <c r="HMQ3" s="284"/>
      <c r="HMR3" s="284"/>
      <c r="HMS3" s="284"/>
      <c r="HMT3" s="284"/>
      <c r="HMU3" s="284"/>
      <c r="HMV3" s="284"/>
      <c r="HMW3" s="284"/>
      <c r="HMX3" s="284"/>
      <c r="HMY3" s="284"/>
      <c r="HMZ3" s="284"/>
      <c r="HNA3" s="284"/>
      <c r="HNB3" s="284"/>
      <c r="HNC3" s="284"/>
      <c r="HND3" s="284"/>
      <c r="HNE3" s="284"/>
      <c r="HNF3" s="284"/>
      <c r="HNG3" s="284"/>
      <c r="HNH3" s="284"/>
      <c r="HNI3" s="284"/>
      <c r="HNJ3" s="284"/>
      <c r="HNK3" s="284"/>
      <c r="HNL3" s="284"/>
      <c r="HNM3" s="284"/>
      <c r="HNN3" s="284"/>
      <c r="HNO3" s="284"/>
      <c r="HNP3" s="284"/>
      <c r="HNQ3" s="284"/>
      <c r="HNR3" s="284"/>
      <c r="HNS3" s="284"/>
      <c r="HNT3" s="284"/>
      <c r="HNU3" s="284"/>
      <c r="HNV3" s="284"/>
      <c r="HNW3" s="284"/>
      <c r="HNX3" s="284"/>
      <c r="HNY3" s="284"/>
      <c r="HNZ3" s="284"/>
      <c r="HOA3" s="284"/>
      <c r="HOB3" s="284"/>
      <c r="HOC3" s="284"/>
      <c r="HOD3" s="284"/>
      <c r="HOE3" s="284"/>
      <c r="HOF3" s="284"/>
      <c r="HOG3" s="284"/>
      <c r="HOH3" s="284"/>
      <c r="HOI3" s="284"/>
      <c r="HOJ3" s="284"/>
      <c r="HOK3" s="284"/>
      <c r="HOL3" s="284"/>
      <c r="HOM3" s="284"/>
      <c r="HON3" s="284"/>
      <c r="HOO3" s="284"/>
      <c r="HOP3" s="284"/>
      <c r="HOQ3" s="284"/>
      <c r="HOR3" s="284"/>
      <c r="HOS3" s="284"/>
      <c r="HOT3" s="284"/>
      <c r="HOU3" s="284"/>
      <c r="HOV3" s="284"/>
      <c r="HOW3" s="284"/>
      <c r="HOX3" s="284"/>
      <c r="HOY3" s="284"/>
      <c r="HOZ3" s="284"/>
      <c r="HPA3" s="284"/>
      <c r="HPB3" s="284"/>
      <c r="HPC3" s="284"/>
      <c r="HPD3" s="284"/>
      <c r="HPE3" s="284"/>
      <c r="HPF3" s="284"/>
      <c r="HPG3" s="284"/>
      <c r="HPH3" s="284"/>
      <c r="HPI3" s="284"/>
      <c r="HPJ3" s="284"/>
      <c r="HPK3" s="284"/>
      <c r="HPL3" s="284"/>
      <c r="HPM3" s="284"/>
      <c r="HPN3" s="284"/>
      <c r="HPO3" s="284"/>
      <c r="HPP3" s="284"/>
      <c r="HPQ3" s="284"/>
      <c r="HPR3" s="284"/>
      <c r="HPS3" s="284"/>
      <c r="HPT3" s="284"/>
      <c r="HPU3" s="284"/>
      <c r="HPV3" s="284"/>
      <c r="HPW3" s="284"/>
      <c r="HPX3" s="284"/>
      <c r="HPY3" s="284"/>
      <c r="HPZ3" s="284"/>
      <c r="HQA3" s="284"/>
      <c r="HQB3" s="284"/>
      <c r="HQC3" s="284"/>
      <c r="HQD3" s="284"/>
      <c r="HQE3" s="284"/>
      <c r="HQF3" s="284"/>
      <c r="HQG3" s="284"/>
      <c r="HQH3" s="284"/>
      <c r="HQI3" s="284"/>
      <c r="HQJ3" s="284"/>
      <c r="HQK3" s="284"/>
      <c r="HQL3" s="284"/>
      <c r="HQM3" s="284"/>
      <c r="HQN3" s="284"/>
      <c r="HQO3" s="284"/>
      <c r="HQP3" s="284"/>
      <c r="HQQ3" s="284"/>
      <c r="HQR3" s="284"/>
      <c r="HQS3" s="284"/>
      <c r="HQT3" s="284"/>
      <c r="HQU3" s="284"/>
      <c r="HQV3" s="284"/>
      <c r="HQW3" s="284"/>
      <c r="HQX3" s="284"/>
      <c r="HQY3" s="284"/>
      <c r="HQZ3" s="284"/>
      <c r="HRA3" s="284"/>
      <c r="HRB3" s="284"/>
      <c r="HRC3" s="284"/>
      <c r="HRD3" s="284"/>
      <c r="HRE3" s="284"/>
      <c r="HRF3" s="284"/>
      <c r="HRG3" s="284"/>
      <c r="HRH3" s="284"/>
      <c r="HRI3" s="284"/>
      <c r="HRJ3" s="284"/>
      <c r="HRK3" s="284"/>
      <c r="HRL3" s="284"/>
      <c r="HRM3" s="284"/>
      <c r="HRN3" s="284"/>
      <c r="HRO3" s="284"/>
      <c r="HRP3" s="284"/>
      <c r="HRQ3" s="284"/>
      <c r="HRR3" s="284"/>
      <c r="HRS3" s="284"/>
      <c r="HRT3" s="284"/>
      <c r="HRU3" s="284"/>
      <c r="HRV3" s="284"/>
      <c r="HRW3" s="284"/>
      <c r="HRX3" s="284"/>
      <c r="HRY3" s="284"/>
      <c r="HRZ3" s="284"/>
      <c r="HSA3" s="284"/>
      <c r="HSB3" s="284"/>
      <c r="HSC3" s="284"/>
      <c r="HSD3" s="284"/>
      <c r="HSE3" s="284"/>
      <c r="HSF3" s="284"/>
      <c r="HSG3" s="284"/>
      <c r="HSH3" s="284"/>
      <c r="HSI3" s="284"/>
      <c r="HSJ3" s="284"/>
      <c r="HSK3" s="284"/>
      <c r="HSL3" s="284"/>
      <c r="HSM3" s="284"/>
      <c r="HSN3" s="284"/>
      <c r="HSO3" s="284"/>
      <c r="HSP3" s="284"/>
      <c r="HSQ3" s="284"/>
      <c r="HSR3" s="284"/>
      <c r="HSS3" s="284"/>
      <c r="HST3" s="284"/>
      <c r="HSU3" s="284"/>
      <c r="HSV3" s="284"/>
      <c r="HSW3" s="284"/>
      <c r="HSX3" s="284"/>
      <c r="HSY3" s="284"/>
      <c r="HSZ3" s="284"/>
      <c r="HTA3" s="284"/>
      <c r="HTB3" s="284"/>
      <c r="HTC3" s="284"/>
      <c r="HTD3" s="284"/>
      <c r="HTE3" s="284"/>
      <c r="HTF3" s="284"/>
      <c r="HTG3" s="284"/>
      <c r="HTH3" s="284"/>
      <c r="HTI3" s="284"/>
      <c r="HTJ3" s="284"/>
      <c r="HTK3" s="284"/>
      <c r="HTL3" s="284"/>
      <c r="HTM3" s="284"/>
      <c r="HTN3" s="284"/>
      <c r="HTO3" s="284"/>
      <c r="HTP3" s="284"/>
      <c r="HTQ3" s="284"/>
      <c r="HTR3" s="284"/>
      <c r="HTS3" s="284"/>
      <c r="HTT3" s="284"/>
      <c r="HTU3" s="284"/>
      <c r="HTV3" s="284"/>
      <c r="HTW3" s="284"/>
      <c r="HTX3" s="284"/>
      <c r="HTY3" s="284"/>
      <c r="HTZ3" s="284"/>
      <c r="HUA3" s="284"/>
      <c r="HUB3" s="284"/>
      <c r="HUC3" s="284"/>
      <c r="HUD3" s="284"/>
      <c r="HUE3" s="284"/>
      <c r="HUF3" s="284"/>
      <c r="HUG3" s="284"/>
      <c r="HUH3" s="284"/>
      <c r="HUI3" s="284"/>
      <c r="HUJ3" s="284"/>
      <c r="HUK3" s="284"/>
      <c r="HUL3" s="284"/>
      <c r="HUM3" s="284"/>
      <c r="HUN3" s="284"/>
      <c r="HUO3" s="284"/>
      <c r="HUP3" s="284"/>
      <c r="HUQ3" s="284"/>
      <c r="HUR3" s="284"/>
      <c r="HUS3" s="284"/>
      <c r="HUT3" s="284"/>
      <c r="HUU3" s="284"/>
      <c r="HUV3" s="284"/>
      <c r="HUW3" s="284"/>
      <c r="HUX3" s="284"/>
      <c r="HUY3" s="284"/>
      <c r="HUZ3" s="284"/>
      <c r="HVA3" s="284"/>
      <c r="HVB3" s="284"/>
      <c r="HVC3" s="284"/>
      <c r="HVD3" s="284"/>
      <c r="HVE3" s="284"/>
      <c r="HVF3" s="284"/>
      <c r="HVG3" s="284"/>
      <c r="HVH3" s="284"/>
      <c r="HVI3" s="284"/>
      <c r="HVJ3" s="284"/>
      <c r="HVK3" s="284"/>
      <c r="HVL3" s="284"/>
      <c r="HVM3" s="284"/>
      <c r="HVN3" s="284"/>
      <c r="HVO3" s="284"/>
      <c r="HVP3" s="284"/>
      <c r="HVQ3" s="284"/>
      <c r="HVR3" s="284"/>
      <c r="HVS3" s="284"/>
      <c r="HVT3" s="284"/>
      <c r="HVU3" s="284"/>
      <c r="HVV3" s="284"/>
      <c r="HVW3" s="284"/>
      <c r="HVX3" s="284"/>
      <c r="HVY3" s="284"/>
      <c r="HVZ3" s="284"/>
      <c r="HWA3" s="284"/>
      <c r="HWB3" s="284"/>
      <c r="HWC3" s="284"/>
      <c r="HWD3" s="284"/>
      <c r="HWE3" s="284"/>
      <c r="HWF3" s="284"/>
      <c r="HWG3" s="284"/>
      <c r="HWH3" s="284"/>
      <c r="HWI3" s="284"/>
      <c r="HWJ3" s="284"/>
      <c r="HWK3" s="284"/>
      <c r="HWL3" s="284"/>
      <c r="HWM3" s="284"/>
      <c r="HWN3" s="284"/>
      <c r="HWO3" s="284"/>
      <c r="HWP3" s="284"/>
      <c r="HWQ3" s="284"/>
      <c r="HWR3" s="284"/>
      <c r="HWS3" s="284"/>
      <c r="HWT3" s="284"/>
      <c r="HWU3" s="284"/>
      <c r="HWV3" s="284"/>
      <c r="HWW3" s="284"/>
      <c r="HWX3" s="284"/>
      <c r="HWY3" s="284"/>
      <c r="HWZ3" s="284"/>
      <c r="HXA3" s="284"/>
      <c r="HXB3" s="284"/>
      <c r="HXC3" s="284"/>
      <c r="HXD3" s="284"/>
      <c r="HXE3" s="284"/>
      <c r="HXF3" s="284"/>
      <c r="HXG3" s="284"/>
      <c r="HXH3" s="284"/>
      <c r="HXI3" s="284"/>
      <c r="HXJ3" s="284"/>
      <c r="HXK3" s="284"/>
      <c r="HXL3" s="284"/>
      <c r="HXM3" s="284"/>
      <c r="HXN3" s="284"/>
      <c r="HXO3" s="284"/>
      <c r="HXP3" s="284"/>
      <c r="HXQ3" s="284"/>
      <c r="HXR3" s="284"/>
      <c r="HXS3" s="284"/>
      <c r="HXT3" s="284"/>
      <c r="HXU3" s="284"/>
      <c r="HXV3" s="284"/>
      <c r="HXW3" s="284"/>
      <c r="HXX3" s="284"/>
      <c r="HXY3" s="284"/>
      <c r="HXZ3" s="284"/>
      <c r="HYA3" s="284"/>
      <c r="HYB3" s="284"/>
      <c r="HYC3" s="284"/>
      <c r="HYD3" s="284"/>
      <c r="HYE3" s="284"/>
      <c r="HYF3" s="284"/>
      <c r="HYG3" s="284"/>
      <c r="HYH3" s="284"/>
      <c r="HYI3" s="284"/>
      <c r="HYJ3" s="284"/>
      <c r="HYK3" s="284"/>
      <c r="HYL3" s="284"/>
      <c r="HYM3" s="284"/>
      <c r="HYN3" s="284"/>
      <c r="HYO3" s="284"/>
      <c r="HYP3" s="284"/>
      <c r="HYQ3" s="284"/>
      <c r="HYR3" s="284"/>
      <c r="HYS3" s="284"/>
      <c r="HYT3" s="284"/>
      <c r="HYU3" s="284"/>
      <c r="HYV3" s="284"/>
      <c r="HYW3" s="284"/>
      <c r="HYX3" s="284"/>
      <c r="HYY3" s="284"/>
      <c r="HYZ3" s="284"/>
      <c r="HZA3" s="284"/>
      <c r="HZB3" s="284"/>
      <c r="HZC3" s="284"/>
      <c r="HZD3" s="284"/>
      <c r="HZE3" s="284"/>
      <c r="HZF3" s="284"/>
      <c r="HZG3" s="284"/>
      <c r="HZH3" s="284"/>
      <c r="HZI3" s="284"/>
      <c r="HZJ3" s="284"/>
      <c r="HZK3" s="284"/>
      <c r="HZL3" s="284"/>
      <c r="HZM3" s="284"/>
      <c r="HZN3" s="284"/>
      <c r="HZO3" s="284"/>
      <c r="HZP3" s="284"/>
      <c r="HZQ3" s="284"/>
      <c r="HZR3" s="284"/>
      <c r="HZS3" s="284"/>
      <c r="HZT3" s="284"/>
      <c r="HZU3" s="284"/>
      <c r="HZV3" s="284"/>
      <c r="HZW3" s="284"/>
      <c r="HZX3" s="284"/>
      <c r="HZY3" s="284"/>
      <c r="HZZ3" s="284"/>
      <c r="IAA3" s="284"/>
      <c r="IAB3" s="284"/>
      <c r="IAC3" s="284"/>
      <c r="IAD3" s="284"/>
      <c r="IAE3" s="284"/>
      <c r="IAF3" s="284"/>
      <c r="IAG3" s="284"/>
      <c r="IAH3" s="284"/>
      <c r="IAI3" s="284"/>
      <c r="IAJ3" s="284"/>
      <c r="IAK3" s="284"/>
      <c r="IAL3" s="284"/>
      <c r="IAM3" s="284"/>
      <c r="IAN3" s="284"/>
      <c r="IAO3" s="284"/>
      <c r="IAP3" s="284"/>
      <c r="IAQ3" s="284"/>
      <c r="IAR3" s="284"/>
      <c r="IAS3" s="284"/>
      <c r="IAT3" s="284"/>
      <c r="IAU3" s="284"/>
      <c r="IAV3" s="284"/>
      <c r="IAW3" s="284"/>
      <c r="IAX3" s="284"/>
      <c r="IAY3" s="284"/>
      <c r="IAZ3" s="284"/>
      <c r="IBA3" s="284"/>
      <c r="IBB3" s="284"/>
      <c r="IBC3" s="284"/>
      <c r="IBD3" s="284"/>
      <c r="IBE3" s="284"/>
      <c r="IBF3" s="284"/>
      <c r="IBG3" s="284"/>
      <c r="IBH3" s="284"/>
      <c r="IBI3" s="284"/>
      <c r="IBJ3" s="284"/>
      <c r="IBK3" s="284"/>
      <c r="IBL3" s="284"/>
      <c r="IBM3" s="284"/>
      <c r="IBN3" s="284"/>
      <c r="IBO3" s="284"/>
      <c r="IBP3" s="284"/>
      <c r="IBQ3" s="284"/>
      <c r="IBR3" s="284"/>
      <c r="IBS3" s="284"/>
      <c r="IBT3" s="284"/>
      <c r="IBU3" s="284"/>
      <c r="IBV3" s="284"/>
      <c r="IBW3" s="284"/>
      <c r="IBX3" s="284"/>
      <c r="IBY3" s="284"/>
      <c r="IBZ3" s="284"/>
      <c r="ICA3" s="284"/>
      <c r="ICB3" s="284"/>
      <c r="ICC3" s="284"/>
      <c r="ICD3" s="284"/>
      <c r="ICE3" s="284"/>
      <c r="ICF3" s="284"/>
      <c r="ICG3" s="284"/>
      <c r="ICH3" s="284"/>
      <c r="ICI3" s="284"/>
      <c r="ICJ3" s="284"/>
      <c r="ICK3" s="284"/>
      <c r="ICL3" s="284"/>
      <c r="ICM3" s="284"/>
      <c r="ICN3" s="284"/>
      <c r="ICO3" s="284"/>
      <c r="ICP3" s="284"/>
      <c r="ICQ3" s="284"/>
      <c r="ICR3" s="284"/>
      <c r="ICS3" s="284"/>
      <c r="ICT3" s="284"/>
      <c r="ICU3" s="284"/>
      <c r="ICV3" s="284"/>
      <c r="ICW3" s="284"/>
      <c r="ICX3" s="284"/>
      <c r="ICY3" s="284"/>
      <c r="ICZ3" s="284"/>
      <c r="IDA3" s="284"/>
      <c r="IDB3" s="284"/>
      <c r="IDC3" s="284"/>
      <c r="IDD3" s="284"/>
      <c r="IDE3" s="284"/>
      <c r="IDF3" s="284"/>
      <c r="IDG3" s="284"/>
      <c r="IDH3" s="284"/>
      <c r="IDI3" s="284"/>
      <c r="IDJ3" s="284"/>
      <c r="IDK3" s="284"/>
      <c r="IDL3" s="284"/>
      <c r="IDM3" s="284"/>
      <c r="IDN3" s="284"/>
      <c r="IDO3" s="284"/>
      <c r="IDP3" s="284"/>
      <c r="IDQ3" s="284"/>
      <c r="IDR3" s="284"/>
      <c r="IDS3" s="284"/>
      <c r="IDT3" s="284"/>
      <c r="IDU3" s="284"/>
      <c r="IDV3" s="284"/>
      <c r="IDW3" s="284"/>
      <c r="IDX3" s="284"/>
      <c r="IDY3" s="284"/>
      <c r="IDZ3" s="284"/>
      <c r="IEA3" s="284"/>
      <c r="IEB3" s="284"/>
      <c r="IEC3" s="284"/>
      <c r="IED3" s="284"/>
      <c r="IEE3" s="284"/>
      <c r="IEF3" s="284"/>
      <c r="IEG3" s="284"/>
      <c r="IEH3" s="284"/>
      <c r="IEI3" s="284"/>
      <c r="IEJ3" s="284"/>
      <c r="IEK3" s="284"/>
      <c r="IEL3" s="284"/>
      <c r="IEM3" s="284"/>
      <c r="IEN3" s="284"/>
      <c r="IEO3" s="284"/>
      <c r="IEP3" s="284"/>
      <c r="IEQ3" s="284"/>
      <c r="IER3" s="284"/>
      <c r="IES3" s="284"/>
      <c r="IET3" s="284"/>
      <c r="IEU3" s="284"/>
      <c r="IEV3" s="284"/>
      <c r="IEW3" s="284"/>
      <c r="IEX3" s="284"/>
      <c r="IEY3" s="284"/>
      <c r="IEZ3" s="284"/>
      <c r="IFA3" s="284"/>
      <c r="IFB3" s="284"/>
      <c r="IFC3" s="284"/>
      <c r="IFD3" s="284"/>
      <c r="IFE3" s="284"/>
      <c r="IFF3" s="284"/>
      <c r="IFG3" s="284"/>
      <c r="IFH3" s="284"/>
      <c r="IFI3" s="284"/>
      <c r="IFJ3" s="284"/>
      <c r="IFK3" s="284"/>
      <c r="IFL3" s="284"/>
      <c r="IFM3" s="284"/>
      <c r="IFN3" s="284"/>
      <c r="IFO3" s="284"/>
      <c r="IFP3" s="284"/>
      <c r="IFQ3" s="284"/>
      <c r="IFR3" s="284"/>
      <c r="IFS3" s="284"/>
      <c r="IFT3" s="284"/>
      <c r="IFU3" s="284"/>
      <c r="IFV3" s="284"/>
      <c r="IFW3" s="284"/>
      <c r="IFX3" s="284"/>
      <c r="IFY3" s="284"/>
      <c r="IFZ3" s="284"/>
      <c r="IGA3" s="284"/>
      <c r="IGB3" s="284"/>
      <c r="IGC3" s="284"/>
      <c r="IGD3" s="284"/>
      <c r="IGE3" s="284"/>
      <c r="IGF3" s="284"/>
      <c r="IGG3" s="284"/>
      <c r="IGH3" s="284"/>
      <c r="IGI3" s="284"/>
      <c r="IGJ3" s="284"/>
      <c r="IGK3" s="284"/>
      <c r="IGL3" s="284"/>
      <c r="IGM3" s="284"/>
      <c r="IGN3" s="284"/>
      <c r="IGO3" s="284"/>
      <c r="IGP3" s="284"/>
      <c r="IGQ3" s="284"/>
      <c r="IGR3" s="284"/>
      <c r="IGS3" s="284"/>
      <c r="IGT3" s="284"/>
      <c r="IGU3" s="284"/>
      <c r="IGV3" s="284"/>
      <c r="IGW3" s="284"/>
      <c r="IGX3" s="284"/>
      <c r="IGY3" s="284"/>
      <c r="IGZ3" s="284"/>
      <c r="IHA3" s="284"/>
      <c r="IHB3" s="284"/>
      <c r="IHC3" s="284"/>
      <c r="IHD3" s="284"/>
      <c r="IHE3" s="284"/>
      <c r="IHF3" s="284"/>
      <c r="IHG3" s="284"/>
      <c r="IHH3" s="284"/>
      <c r="IHI3" s="284"/>
      <c r="IHJ3" s="284"/>
      <c r="IHK3" s="284"/>
      <c r="IHL3" s="284"/>
      <c r="IHM3" s="284"/>
      <c r="IHN3" s="284"/>
      <c r="IHO3" s="284"/>
      <c r="IHP3" s="284"/>
      <c r="IHQ3" s="284"/>
      <c r="IHR3" s="284"/>
      <c r="IHS3" s="284"/>
      <c r="IHT3" s="284"/>
      <c r="IHU3" s="284"/>
      <c r="IHV3" s="284"/>
      <c r="IHW3" s="284"/>
      <c r="IHX3" s="284"/>
      <c r="IHY3" s="284"/>
      <c r="IHZ3" s="284"/>
      <c r="IIA3" s="284"/>
      <c r="IIB3" s="284"/>
      <c r="IIC3" s="284"/>
      <c r="IID3" s="284"/>
      <c r="IIE3" s="284"/>
      <c r="IIF3" s="284"/>
      <c r="IIG3" s="284"/>
      <c r="IIH3" s="284"/>
      <c r="III3" s="284"/>
      <c r="IIJ3" s="284"/>
      <c r="IIK3" s="284"/>
      <c r="IIL3" s="284"/>
      <c r="IIM3" s="284"/>
      <c r="IIN3" s="284"/>
      <c r="IIO3" s="284"/>
      <c r="IIP3" s="284"/>
      <c r="IIQ3" s="284"/>
      <c r="IIR3" s="284"/>
      <c r="IIS3" s="284"/>
      <c r="IIT3" s="284"/>
      <c r="IIU3" s="284"/>
      <c r="IIV3" s="284"/>
      <c r="IIW3" s="284"/>
      <c r="IIX3" s="284"/>
      <c r="IIY3" s="284"/>
      <c r="IIZ3" s="284"/>
      <c r="IJA3" s="284"/>
      <c r="IJB3" s="284"/>
      <c r="IJC3" s="284"/>
      <c r="IJD3" s="284"/>
      <c r="IJE3" s="284"/>
      <c r="IJF3" s="284"/>
      <c r="IJG3" s="284"/>
      <c r="IJH3" s="284"/>
      <c r="IJI3" s="284"/>
      <c r="IJJ3" s="284"/>
      <c r="IJK3" s="284"/>
      <c r="IJL3" s="284"/>
      <c r="IJM3" s="284"/>
      <c r="IJN3" s="284"/>
      <c r="IJO3" s="284"/>
      <c r="IJP3" s="284"/>
      <c r="IJQ3" s="284"/>
      <c r="IJR3" s="284"/>
      <c r="IJS3" s="284"/>
      <c r="IJT3" s="284"/>
      <c r="IJU3" s="284"/>
      <c r="IJV3" s="284"/>
      <c r="IJW3" s="284"/>
      <c r="IJX3" s="284"/>
      <c r="IJY3" s="284"/>
      <c r="IJZ3" s="284"/>
      <c r="IKA3" s="284"/>
      <c r="IKB3" s="284"/>
      <c r="IKC3" s="284"/>
      <c r="IKD3" s="284"/>
      <c r="IKE3" s="284"/>
      <c r="IKF3" s="284"/>
      <c r="IKG3" s="284"/>
      <c r="IKH3" s="284"/>
      <c r="IKI3" s="284"/>
      <c r="IKJ3" s="284"/>
      <c r="IKK3" s="284"/>
      <c r="IKL3" s="284"/>
      <c r="IKM3" s="284"/>
      <c r="IKN3" s="284"/>
      <c r="IKO3" s="284"/>
      <c r="IKP3" s="284"/>
      <c r="IKQ3" s="284"/>
      <c r="IKR3" s="284"/>
      <c r="IKS3" s="284"/>
      <c r="IKT3" s="284"/>
      <c r="IKU3" s="284"/>
      <c r="IKV3" s="284"/>
      <c r="IKW3" s="284"/>
      <c r="IKX3" s="284"/>
      <c r="IKY3" s="284"/>
      <c r="IKZ3" s="284"/>
      <c r="ILA3" s="284"/>
      <c r="ILB3" s="284"/>
      <c r="ILC3" s="284"/>
      <c r="ILD3" s="284"/>
      <c r="ILE3" s="284"/>
      <c r="ILF3" s="284"/>
      <c r="ILG3" s="284"/>
      <c r="ILH3" s="284"/>
      <c r="ILI3" s="284"/>
      <c r="ILJ3" s="284"/>
      <c r="ILK3" s="284"/>
      <c r="ILL3" s="284"/>
      <c r="ILM3" s="284"/>
      <c r="ILN3" s="284"/>
      <c r="ILO3" s="284"/>
      <c r="ILP3" s="284"/>
      <c r="ILQ3" s="284"/>
      <c r="ILR3" s="284"/>
      <c r="ILS3" s="284"/>
      <c r="ILT3" s="284"/>
      <c r="ILU3" s="284"/>
      <c r="ILV3" s="284"/>
      <c r="ILW3" s="284"/>
      <c r="ILX3" s="284"/>
      <c r="ILY3" s="284"/>
      <c r="ILZ3" s="284"/>
      <c r="IMA3" s="284"/>
      <c r="IMB3" s="284"/>
      <c r="IMC3" s="284"/>
      <c r="IMD3" s="284"/>
      <c r="IME3" s="284"/>
      <c r="IMF3" s="284"/>
      <c r="IMG3" s="284"/>
      <c r="IMH3" s="284"/>
      <c r="IMI3" s="284"/>
      <c r="IMJ3" s="284"/>
      <c r="IMK3" s="284"/>
      <c r="IML3" s="284"/>
      <c r="IMM3" s="284"/>
      <c r="IMN3" s="284"/>
      <c r="IMO3" s="284"/>
      <c r="IMP3" s="284"/>
      <c r="IMQ3" s="284"/>
      <c r="IMR3" s="284"/>
      <c r="IMS3" s="284"/>
      <c r="IMT3" s="284"/>
      <c r="IMU3" s="284"/>
      <c r="IMV3" s="284"/>
      <c r="IMW3" s="284"/>
      <c r="IMX3" s="284"/>
      <c r="IMY3" s="284"/>
      <c r="IMZ3" s="284"/>
      <c r="INA3" s="284"/>
      <c r="INB3" s="284"/>
      <c r="INC3" s="284"/>
      <c r="IND3" s="284"/>
      <c r="INE3" s="284"/>
      <c r="INF3" s="284"/>
      <c r="ING3" s="284"/>
      <c r="INH3" s="284"/>
      <c r="INI3" s="284"/>
      <c r="INJ3" s="284"/>
      <c r="INK3" s="284"/>
      <c r="INL3" s="284"/>
      <c r="INM3" s="284"/>
      <c r="INN3" s="284"/>
      <c r="INO3" s="284"/>
      <c r="INP3" s="284"/>
      <c r="INQ3" s="284"/>
      <c r="INR3" s="284"/>
      <c r="INS3" s="284"/>
      <c r="INT3" s="284"/>
      <c r="INU3" s="284"/>
      <c r="INV3" s="284"/>
      <c r="INW3" s="284"/>
      <c r="INX3" s="284"/>
      <c r="INY3" s="284"/>
      <c r="INZ3" s="284"/>
      <c r="IOA3" s="284"/>
      <c r="IOB3" s="284"/>
      <c r="IOC3" s="284"/>
      <c r="IOD3" s="284"/>
      <c r="IOE3" s="284"/>
      <c r="IOF3" s="284"/>
      <c r="IOG3" s="284"/>
      <c r="IOH3" s="284"/>
      <c r="IOI3" s="284"/>
      <c r="IOJ3" s="284"/>
      <c r="IOK3" s="284"/>
      <c r="IOL3" s="284"/>
      <c r="IOM3" s="284"/>
      <c r="ION3" s="284"/>
      <c r="IOO3" s="284"/>
      <c r="IOP3" s="284"/>
      <c r="IOQ3" s="284"/>
      <c r="IOR3" s="284"/>
      <c r="IOS3" s="284"/>
      <c r="IOT3" s="284"/>
      <c r="IOU3" s="284"/>
      <c r="IOV3" s="284"/>
      <c r="IOW3" s="284"/>
      <c r="IOX3" s="284"/>
      <c r="IOY3" s="284"/>
      <c r="IOZ3" s="284"/>
      <c r="IPA3" s="284"/>
      <c r="IPB3" s="284"/>
      <c r="IPC3" s="284"/>
      <c r="IPD3" s="284"/>
      <c r="IPE3" s="284"/>
      <c r="IPF3" s="284"/>
      <c r="IPG3" s="284"/>
      <c r="IPH3" s="284"/>
      <c r="IPI3" s="284"/>
      <c r="IPJ3" s="284"/>
      <c r="IPK3" s="284"/>
      <c r="IPL3" s="284"/>
      <c r="IPM3" s="284"/>
      <c r="IPN3" s="284"/>
      <c r="IPO3" s="284"/>
      <c r="IPP3" s="284"/>
      <c r="IPQ3" s="284"/>
      <c r="IPR3" s="284"/>
      <c r="IPS3" s="284"/>
      <c r="IPT3" s="284"/>
      <c r="IPU3" s="284"/>
      <c r="IPV3" s="284"/>
      <c r="IPW3" s="284"/>
      <c r="IPX3" s="284"/>
      <c r="IPY3" s="284"/>
      <c r="IPZ3" s="284"/>
      <c r="IQA3" s="284"/>
      <c r="IQB3" s="284"/>
      <c r="IQC3" s="284"/>
      <c r="IQD3" s="284"/>
      <c r="IQE3" s="284"/>
      <c r="IQF3" s="284"/>
      <c r="IQG3" s="284"/>
      <c r="IQH3" s="284"/>
      <c r="IQI3" s="284"/>
      <c r="IQJ3" s="284"/>
      <c r="IQK3" s="284"/>
      <c r="IQL3" s="284"/>
      <c r="IQM3" s="284"/>
      <c r="IQN3" s="284"/>
      <c r="IQO3" s="284"/>
      <c r="IQP3" s="284"/>
      <c r="IQQ3" s="284"/>
      <c r="IQR3" s="284"/>
      <c r="IQS3" s="284"/>
      <c r="IQT3" s="284"/>
      <c r="IQU3" s="284"/>
      <c r="IQV3" s="284"/>
      <c r="IQW3" s="284"/>
      <c r="IQX3" s="284"/>
      <c r="IQY3" s="284"/>
      <c r="IQZ3" s="284"/>
      <c r="IRA3" s="284"/>
      <c r="IRB3" s="284"/>
      <c r="IRC3" s="284"/>
      <c r="IRD3" s="284"/>
      <c r="IRE3" s="284"/>
      <c r="IRF3" s="284"/>
      <c r="IRG3" s="284"/>
      <c r="IRH3" s="284"/>
      <c r="IRI3" s="284"/>
      <c r="IRJ3" s="284"/>
      <c r="IRK3" s="284"/>
      <c r="IRL3" s="284"/>
      <c r="IRM3" s="284"/>
      <c r="IRN3" s="284"/>
      <c r="IRO3" s="284"/>
      <c r="IRP3" s="284"/>
      <c r="IRQ3" s="284"/>
      <c r="IRR3" s="284"/>
      <c r="IRS3" s="284"/>
      <c r="IRT3" s="284"/>
      <c r="IRU3" s="284"/>
      <c r="IRV3" s="284"/>
      <c r="IRW3" s="284"/>
      <c r="IRX3" s="284"/>
      <c r="IRY3" s="284"/>
      <c r="IRZ3" s="284"/>
      <c r="ISA3" s="284"/>
      <c r="ISB3" s="284"/>
      <c r="ISC3" s="284"/>
      <c r="ISD3" s="284"/>
      <c r="ISE3" s="284"/>
      <c r="ISF3" s="284"/>
      <c r="ISG3" s="284"/>
      <c r="ISH3" s="284"/>
      <c r="ISI3" s="284"/>
      <c r="ISJ3" s="284"/>
      <c r="ISK3" s="284"/>
      <c r="ISL3" s="284"/>
      <c r="ISM3" s="284"/>
      <c r="ISN3" s="284"/>
      <c r="ISO3" s="284"/>
      <c r="ISP3" s="284"/>
      <c r="ISQ3" s="284"/>
      <c r="ISR3" s="284"/>
      <c r="ISS3" s="284"/>
      <c r="IST3" s="284"/>
      <c r="ISU3" s="284"/>
      <c r="ISV3" s="284"/>
      <c r="ISW3" s="284"/>
      <c r="ISX3" s="284"/>
      <c r="ISY3" s="284"/>
      <c r="ISZ3" s="284"/>
      <c r="ITA3" s="284"/>
      <c r="ITB3" s="284"/>
      <c r="ITC3" s="284"/>
      <c r="ITD3" s="284"/>
      <c r="ITE3" s="284"/>
      <c r="ITF3" s="284"/>
      <c r="ITG3" s="284"/>
      <c r="ITH3" s="284"/>
      <c r="ITI3" s="284"/>
      <c r="ITJ3" s="284"/>
      <c r="ITK3" s="284"/>
      <c r="ITL3" s="284"/>
      <c r="ITM3" s="284"/>
      <c r="ITN3" s="284"/>
      <c r="ITO3" s="284"/>
      <c r="ITP3" s="284"/>
      <c r="ITQ3" s="284"/>
      <c r="ITR3" s="284"/>
      <c r="ITS3" s="284"/>
      <c r="ITT3" s="284"/>
      <c r="ITU3" s="284"/>
      <c r="ITV3" s="284"/>
      <c r="ITW3" s="284"/>
      <c r="ITX3" s="284"/>
      <c r="ITY3" s="284"/>
      <c r="ITZ3" s="284"/>
      <c r="IUA3" s="284"/>
      <c r="IUB3" s="284"/>
      <c r="IUC3" s="284"/>
      <c r="IUD3" s="284"/>
      <c r="IUE3" s="284"/>
      <c r="IUF3" s="284"/>
      <c r="IUG3" s="284"/>
      <c r="IUH3" s="284"/>
      <c r="IUI3" s="284"/>
      <c r="IUJ3" s="284"/>
      <c r="IUK3" s="284"/>
      <c r="IUL3" s="284"/>
      <c r="IUM3" s="284"/>
      <c r="IUN3" s="284"/>
      <c r="IUO3" s="284"/>
      <c r="IUP3" s="284"/>
      <c r="IUQ3" s="284"/>
      <c r="IUR3" s="284"/>
      <c r="IUS3" s="284"/>
      <c r="IUT3" s="284"/>
      <c r="IUU3" s="284"/>
      <c r="IUV3" s="284"/>
      <c r="IUW3" s="284"/>
      <c r="IUX3" s="284"/>
      <c r="IUY3" s="284"/>
      <c r="IUZ3" s="284"/>
      <c r="IVA3" s="284"/>
      <c r="IVB3" s="284"/>
      <c r="IVC3" s="284"/>
      <c r="IVD3" s="284"/>
      <c r="IVE3" s="284"/>
      <c r="IVF3" s="284"/>
      <c r="IVG3" s="284"/>
      <c r="IVH3" s="284"/>
      <c r="IVI3" s="284"/>
      <c r="IVJ3" s="284"/>
      <c r="IVK3" s="284"/>
      <c r="IVL3" s="284"/>
      <c r="IVM3" s="284"/>
      <c r="IVN3" s="284"/>
      <c r="IVO3" s="284"/>
      <c r="IVP3" s="284"/>
      <c r="IVQ3" s="284"/>
      <c r="IVR3" s="284"/>
      <c r="IVS3" s="284"/>
      <c r="IVT3" s="284"/>
      <c r="IVU3" s="284"/>
      <c r="IVV3" s="284"/>
      <c r="IVW3" s="284"/>
      <c r="IVX3" s="284"/>
      <c r="IVY3" s="284"/>
      <c r="IVZ3" s="284"/>
      <c r="IWA3" s="284"/>
      <c r="IWB3" s="284"/>
      <c r="IWC3" s="284"/>
      <c r="IWD3" s="284"/>
      <c r="IWE3" s="284"/>
      <c r="IWF3" s="284"/>
      <c r="IWG3" s="284"/>
      <c r="IWH3" s="284"/>
      <c r="IWI3" s="284"/>
      <c r="IWJ3" s="284"/>
      <c r="IWK3" s="284"/>
      <c r="IWL3" s="284"/>
      <c r="IWM3" s="284"/>
      <c r="IWN3" s="284"/>
      <c r="IWO3" s="284"/>
      <c r="IWP3" s="284"/>
      <c r="IWQ3" s="284"/>
      <c r="IWR3" s="284"/>
      <c r="IWS3" s="284"/>
      <c r="IWT3" s="284"/>
      <c r="IWU3" s="284"/>
      <c r="IWV3" s="284"/>
      <c r="IWW3" s="284"/>
      <c r="IWX3" s="284"/>
      <c r="IWY3" s="284"/>
      <c r="IWZ3" s="284"/>
      <c r="IXA3" s="284"/>
      <c r="IXB3" s="284"/>
      <c r="IXC3" s="284"/>
      <c r="IXD3" s="284"/>
      <c r="IXE3" s="284"/>
      <c r="IXF3" s="284"/>
      <c r="IXG3" s="284"/>
      <c r="IXH3" s="284"/>
      <c r="IXI3" s="284"/>
      <c r="IXJ3" s="284"/>
      <c r="IXK3" s="284"/>
      <c r="IXL3" s="284"/>
      <c r="IXM3" s="284"/>
      <c r="IXN3" s="284"/>
      <c r="IXO3" s="284"/>
      <c r="IXP3" s="284"/>
      <c r="IXQ3" s="284"/>
      <c r="IXR3" s="284"/>
      <c r="IXS3" s="284"/>
      <c r="IXT3" s="284"/>
      <c r="IXU3" s="284"/>
      <c r="IXV3" s="284"/>
      <c r="IXW3" s="284"/>
      <c r="IXX3" s="284"/>
      <c r="IXY3" s="284"/>
      <c r="IXZ3" s="284"/>
      <c r="IYA3" s="284"/>
      <c r="IYB3" s="284"/>
      <c r="IYC3" s="284"/>
      <c r="IYD3" s="284"/>
      <c r="IYE3" s="284"/>
      <c r="IYF3" s="284"/>
      <c r="IYG3" s="284"/>
      <c r="IYH3" s="284"/>
      <c r="IYI3" s="284"/>
      <c r="IYJ3" s="284"/>
      <c r="IYK3" s="284"/>
      <c r="IYL3" s="284"/>
      <c r="IYM3" s="284"/>
      <c r="IYN3" s="284"/>
      <c r="IYO3" s="284"/>
      <c r="IYP3" s="284"/>
      <c r="IYQ3" s="284"/>
      <c r="IYR3" s="284"/>
      <c r="IYS3" s="284"/>
      <c r="IYT3" s="284"/>
      <c r="IYU3" s="284"/>
      <c r="IYV3" s="284"/>
      <c r="IYW3" s="284"/>
      <c r="IYX3" s="284"/>
      <c r="IYY3" s="284"/>
      <c r="IYZ3" s="284"/>
      <c r="IZA3" s="284"/>
      <c r="IZB3" s="284"/>
      <c r="IZC3" s="284"/>
      <c r="IZD3" s="284"/>
      <c r="IZE3" s="284"/>
      <c r="IZF3" s="284"/>
      <c r="IZG3" s="284"/>
      <c r="IZH3" s="284"/>
      <c r="IZI3" s="284"/>
      <c r="IZJ3" s="284"/>
      <c r="IZK3" s="284"/>
      <c r="IZL3" s="284"/>
      <c r="IZM3" s="284"/>
      <c r="IZN3" s="284"/>
      <c r="IZO3" s="284"/>
      <c r="IZP3" s="284"/>
      <c r="IZQ3" s="284"/>
      <c r="IZR3" s="284"/>
      <c r="IZS3" s="284"/>
      <c r="IZT3" s="284"/>
      <c r="IZU3" s="284"/>
      <c r="IZV3" s="284"/>
      <c r="IZW3" s="284"/>
      <c r="IZX3" s="284"/>
      <c r="IZY3" s="284"/>
      <c r="IZZ3" s="284"/>
      <c r="JAA3" s="284"/>
      <c r="JAB3" s="284"/>
      <c r="JAC3" s="284"/>
      <c r="JAD3" s="284"/>
      <c r="JAE3" s="284"/>
      <c r="JAF3" s="284"/>
      <c r="JAG3" s="284"/>
      <c r="JAH3" s="284"/>
      <c r="JAI3" s="284"/>
      <c r="JAJ3" s="284"/>
      <c r="JAK3" s="284"/>
      <c r="JAL3" s="284"/>
      <c r="JAM3" s="284"/>
      <c r="JAN3" s="284"/>
      <c r="JAO3" s="284"/>
      <c r="JAP3" s="284"/>
      <c r="JAQ3" s="284"/>
      <c r="JAR3" s="284"/>
      <c r="JAS3" s="284"/>
      <c r="JAT3" s="284"/>
      <c r="JAU3" s="284"/>
      <c r="JAV3" s="284"/>
      <c r="JAW3" s="284"/>
      <c r="JAX3" s="284"/>
      <c r="JAY3" s="284"/>
      <c r="JAZ3" s="284"/>
      <c r="JBA3" s="284"/>
      <c r="JBB3" s="284"/>
      <c r="JBC3" s="284"/>
      <c r="JBD3" s="284"/>
      <c r="JBE3" s="284"/>
      <c r="JBF3" s="284"/>
      <c r="JBG3" s="284"/>
      <c r="JBH3" s="284"/>
      <c r="JBI3" s="284"/>
      <c r="JBJ3" s="284"/>
      <c r="JBK3" s="284"/>
      <c r="JBL3" s="284"/>
      <c r="JBM3" s="284"/>
      <c r="JBN3" s="284"/>
      <c r="JBO3" s="284"/>
      <c r="JBP3" s="284"/>
      <c r="JBQ3" s="284"/>
      <c r="JBR3" s="284"/>
      <c r="JBS3" s="284"/>
      <c r="JBT3" s="284"/>
      <c r="JBU3" s="284"/>
      <c r="JBV3" s="284"/>
      <c r="JBW3" s="284"/>
      <c r="JBX3" s="284"/>
      <c r="JBY3" s="284"/>
      <c r="JBZ3" s="284"/>
      <c r="JCA3" s="284"/>
      <c r="JCB3" s="284"/>
      <c r="JCC3" s="284"/>
      <c r="JCD3" s="284"/>
      <c r="JCE3" s="284"/>
      <c r="JCF3" s="284"/>
      <c r="JCG3" s="284"/>
      <c r="JCH3" s="284"/>
      <c r="JCI3" s="284"/>
      <c r="JCJ3" s="284"/>
      <c r="JCK3" s="284"/>
      <c r="JCL3" s="284"/>
      <c r="JCM3" s="284"/>
      <c r="JCN3" s="284"/>
      <c r="JCO3" s="284"/>
      <c r="JCP3" s="284"/>
      <c r="JCQ3" s="284"/>
      <c r="JCR3" s="284"/>
      <c r="JCS3" s="284"/>
      <c r="JCT3" s="284"/>
      <c r="JCU3" s="284"/>
      <c r="JCV3" s="284"/>
      <c r="JCW3" s="284"/>
      <c r="JCX3" s="284"/>
      <c r="JCY3" s="284"/>
      <c r="JCZ3" s="284"/>
      <c r="JDA3" s="284"/>
      <c r="JDB3" s="284"/>
      <c r="JDC3" s="284"/>
      <c r="JDD3" s="284"/>
      <c r="JDE3" s="284"/>
      <c r="JDF3" s="284"/>
      <c r="JDG3" s="284"/>
      <c r="JDH3" s="284"/>
      <c r="JDI3" s="284"/>
      <c r="JDJ3" s="284"/>
      <c r="JDK3" s="284"/>
      <c r="JDL3" s="284"/>
      <c r="JDM3" s="284"/>
      <c r="JDN3" s="284"/>
      <c r="JDO3" s="284"/>
      <c r="JDP3" s="284"/>
      <c r="JDQ3" s="284"/>
      <c r="JDR3" s="284"/>
      <c r="JDS3" s="284"/>
      <c r="JDT3" s="284"/>
      <c r="JDU3" s="284"/>
      <c r="JDV3" s="284"/>
      <c r="JDW3" s="284"/>
      <c r="JDX3" s="284"/>
      <c r="JDY3" s="284"/>
      <c r="JDZ3" s="284"/>
      <c r="JEA3" s="284"/>
      <c r="JEB3" s="284"/>
      <c r="JEC3" s="284"/>
      <c r="JED3" s="284"/>
      <c r="JEE3" s="284"/>
      <c r="JEF3" s="284"/>
      <c r="JEG3" s="284"/>
      <c r="JEH3" s="284"/>
      <c r="JEI3" s="284"/>
      <c r="JEJ3" s="284"/>
      <c r="JEK3" s="284"/>
      <c r="JEL3" s="284"/>
      <c r="JEM3" s="284"/>
      <c r="JEN3" s="284"/>
      <c r="JEO3" s="284"/>
      <c r="JEP3" s="284"/>
      <c r="JEQ3" s="284"/>
      <c r="JER3" s="284"/>
      <c r="JES3" s="284"/>
      <c r="JET3" s="284"/>
      <c r="JEU3" s="284"/>
      <c r="JEV3" s="284"/>
      <c r="JEW3" s="284"/>
      <c r="JEX3" s="284"/>
      <c r="JEY3" s="284"/>
      <c r="JEZ3" s="284"/>
      <c r="JFA3" s="284"/>
      <c r="JFB3" s="284"/>
      <c r="JFC3" s="284"/>
      <c r="JFD3" s="284"/>
      <c r="JFE3" s="284"/>
      <c r="JFF3" s="284"/>
      <c r="JFG3" s="284"/>
      <c r="JFH3" s="284"/>
      <c r="JFI3" s="284"/>
      <c r="JFJ3" s="284"/>
      <c r="JFK3" s="284"/>
      <c r="JFL3" s="284"/>
      <c r="JFM3" s="284"/>
      <c r="JFN3" s="284"/>
      <c r="JFO3" s="284"/>
      <c r="JFP3" s="284"/>
      <c r="JFQ3" s="284"/>
      <c r="JFR3" s="284"/>
      <c r="JFS3" s="284"/>
      <c r="JFT3" s="284"/>
      <c r="JFU3" s="284"/>
      <c r="JFV3" s="284"/>
      <c r="JFW3" s="284"/>
      <c r="JFX3" s="284"/>
      <c r="JFY3" s="284"/>
      <c r="JFZ3" s="284"/>
      <c r="JGA3" s="284"/>
      <c r="JGB3" s="284"/>
      <c r="JGC3" s="284"/>
      <c r="JGD3" s="284"/>
      <c r="JGE3" s="284"/>
      <c r="JGF3" s="284"/>
      <c r="JGG3" s="284"/>
      <c r="JGH3" s="284"/>
      <c r="JGI3" s="284"/>
      <c r="JGJ3" s="284"/>
      <c r="JGK3" s="284"/>
      <c r="JGL3" s="284"/>
      <c r="JGM3" s="284"/>
      <c r="JGN3" s="284"/>
      <c r="JGO3" s="284"/>
      <c r="JGP3" s="284"/>
      <c r="JGQ3" s="284"/>
      <c r="JGR3" s="284"/>
      <c r="JGS3" s="284"/>
      <c r="JGT3" s="284"/>
      <c r="JGU3" s="284"/>
      <c r="JGV3" s="284"/>
      <c r="JGW3" s="284"/>
      <c r="JGX3" s="284"/>
      <c r="JGY3" s="284"/>
      <c r="JGZ3" s="284"/>
      <c r="JHA3" s="284"/>
      <c r="JHB3" s="284"/>
      <c r="JHC3" s="284"/>
      <c r="JHD3" s="284"/>
      <c r="JHE3" s="284"/>
      <c r="JHF3" s="284"/>
      <c r="JHG3" s="284"/>
      <c r="JHH3" s="284"/>
      <c r="JHI3" s="284"/>
      <c r="JHJ3" s="284"/>
      <c r="JHK3" s="284"/>
      <c r="JHL3" s="284"/>
      <c r="JHM3" s="284"/>
      <c r="JHN3" s="284"/>
      <c r="JHO3" s="284"/>
      <c r="JHP3" s="284"/>
      <c r="JHQ3" s="284"/>
      <c r="JHR3" s="284"/>
      <c r="JHS3" s="284"/>
      <c r="JHT3" s="284"/>
      <c r="JHU3" s="284"/>
      <c r="JHV3" s="284"/>
      <c r="JHW3" s="284"/>
      <c r="JHX3" s="284"/>
      <c r="JHY3" s="284"/>
      <c r="JHZ3" s="284"/>
      <c r="JIA3" s="284"/>
      <c r="JIB3" s="284"/>
      <c r="JIC3" s="284"/>
      <c r="JID3" s="284"/>
      <c r="JIE3" s="284"/>
      <c r="JIF3" s="284"/>
      <c r="JIG3" s="284"/>
      <c r="JIH3" s="284"/>
      <c r="JII3" s="284"/>
      <c r="JIJ3" s="284"/>
      <c r="JIK3" s="284"/>
      <c r="JIL3" s="284"/>
      <c r="JIM3" s="284"/>
      <c r="JIN3" s="284"/>
      <c r="JIO3" s="284"/>
      <c r="JIP3" s="284"/>
      <c r="JIQ3" s="284"/>
      <c r="JIR3" s="284"/>
      <c r="JIS3" s="284"/>
      <c r="JIT3" s="284"/>
      <c r="JIU3" s="284"/>
      <c r="JIV3" s="284"/>
      <c r="JIW3" s="284"/>
      <c r="JIX3" s="284"/>
      <c r="JIY3" s="284"/>
      <c r="JIZ3" s="284"/>
      <c r="JJA3" s="284"/>
      <c r="JJB3" s="284"/>
      <c r="JJC3" s="284"/>
      <c r="JJD3" s="284"/>
      <c r="JJE3" s="284"/>
      <c r="JJF3" s="284"/>
      <c r="JJG3" s="284"/>
      <c r="JJH3" s="284"/>
      <c r="JJI3" s="284"/>
      <c r="JJJ3" s="284"/>
      <c r="JJK3" s="284"/>
      <c r="JJL3" s="284"/>
      <c r="JJM3" s="284"/>
      <c r="JJN3" s="284"/>
      <c r="JJO3" s="284"/>
      <c r="JJP3" s="284"/>
      <c r="JJQ3" s="284"/>
      <c r="JJR3" s="284"/>
      <c r="JJS3" s="284"/>
      <c r="JJT3" s="284"/>
      <c r="JJU3" s="284"/>
      <c r="JJV3" s="284"/>
      <c r="JJW3" s="284"/>
      <c r="JJX3" s="284"/>
      <c r="JJY3" s="284"/>
      <c r="JJZ3" s="284"/>
      <c r="JKA3" s="284"/>
      <c r="JKB3" s="284"/>
      <c r="JKC3" s="284"/>
      <c r="JKD3" s="284"/>
      <c r="JKE3" s="284"/>
      <c r="JKF3" s="284"/>
      <c r="JKG3" s="284"/>
      <c r="JKH3" s="284"/>
      <c r="JKI3" s="284"/>
      <c r="JKJ3" s="284"/>
      <c r="JKK3" s="284"/>
      <c r="JKL3" s="284"/>
      <c r="JKM3" s="284"/>
      <c r="JKN3" s="284"/>
      <c r="JKO3" s="284"/>
      <c r="JKP3" s="284"/>
      <c r="JKQ3" s="284"/>
      <c r="JKR3" s="284"/>
      <c r="JKS3" s="284"/>
      <c r="JKT3" s="284"/>
      <c r="JKU3" s="284"/>
      <c r="JKV3" s="284"/>
      <c r="JKW3" s="284"/>
      <c r="JKX3" s="284"/>
      <c r="JKY3" s="284"/>
      <c r="JKZ3" s="284"/>
      <c r="JLA3" s="284"/>
      <c r="JLB3" s="284"/>
      <c r="JLC3" s="284"/>
      <c r="JLD3" s="284"/>
      <c r="JLE3" s="284"/>
      <c r="JLF3" s="284"/>
      <c r="JLG3" s="284"/>
      <c r="JLH3" s="284"/>
      <c r="JLI3" s="284"/>
      <c r="JLJ3" s="284"/>
      <c r="JLK3" s="284"/>
      <c r="JLL3" s="284"/>
      <c r="JLM3" s="284"/>
      <c r="JLN3" s="284"/>
      <c r="JLO3" s="284"/>
      <c r="JLP3" s="284"/>
      <c r="JLQ3" s="284"/>
      <c r="JLR3" s="284"/>
      <c r="JLS3" s="284"/>
      <c r="JLT3" s="284"/>
      <c r="JLU3" s="284"/>
      <c r="JLV3" s="284"/>
      <c r="JLW3" s="284"/>
      <c r="JLX3" s="284"/>
      <c r="JLY3" s="284"/>
      <c r="JLZ3" s="284"/>
      <c r="JMA3" s="284"/>
      <c r="JMB3" s="284"/>
      <c r="JMC3" s="284"/>
      <c r="JMD3" s="284"/>
      <c r="JME3" s="284"/>
      <c r="JMF3" s="284"/>
      <c r="JMG3" s="284"/>
      <c r="JMH3" s="284"/>
      <c r="JMI3" s="284"/>
      <c r="JMJ3" s="284"/>
      <c r="JMK3" s="284"/>
      <c r="JML3" s="284"/>
      <c r="JMM3" s="284"/>
      <c r="JMN3" s="284"/>
      <c r="JMO3" s="284"/>
      <c r="JMP3" s="284"/>
      <c r="JMQ3" s="284"/>
      <c r="JMR3" s="284"/>
      <c r="JMS3" s="284"/>
      <c r="JMT3" s="284"/>
      <c r="JMU3" s="284"/>
      <c r="JMV3" s="284"/>
      <c r="JMW3" s="284"/>
      <c r="JMX3" s="284"/>
      <c r="JMY3" s="284"/>
      <c r="JMZ3" s="284"/>
      <c r="JNA3" s="284"/>
      <c r="JNB3" s="284"/>
      <c r="JNC3" s="284"/>
      <c r="JND3" s="284"/>
      <c r="JNE3" s="284"/>
      <c r="JNF3" s="284"/>
      <c r="JNG3" s="284"/>
      <c r="JNH3" s="284"/>
      <c r="JNI3" s="284"/>
      <c r="JNJ3" s="284"/>
      <c r="JNK3" s="284"/>
      <c r="JNL3" s="284"/>
      <c r="JNM3" s="284"/>
      <c r="JNN3" s="284"/>
      <c r="JNO3" s="284"/>
      <c r="JNP3" s="284"/>
      <c r="JNQ3" s="284"/>
      <c r="JNR3" s="284"/>
      <c r="JNS3" s="284"/>
      <c r="JNT3" s="284"/>
      <c r="JNU3" s="284"/>
      <c r="JNV3" s="284"/>
      <c r="JNW3" s="284"/>
      <c r="JNX3" s="284"/>
      <c r="JNY3" s="284"/>
      <c r="JNZ3" s="284"/>
      <c r="JOA3" s="284"/>
      <c r="JOB3" s="284"/>
      <c r="JOC3" s="284"/>
      <c r="JOD3" s="284"/>
      <c r="JOE3" s="284"/>
      <c r="JOF3" s="284"/>
      <c r="JOG3" s="284"/>
      <c r="JOH3" s="284"/>
      <c r="JOI3" s="284"/>
      <c r="JOJ3" s="284"/>
      <c r="JOK3" s="284"/>
      <c r="JOL3" s="284"/>
      <c r="JOM3" s="284"/>
      <c r="JON3" s="284"/>
      <c r="JOO3" s="284"/>
      <c r="JOP3" s="284"/>
      <c r="JOQ3" s="284"/>
      <c r="JOR3" s="284"/>
      <c r="JOS3" s="284"/>
      <c r="JOT3" s="284"/>
      <c r="JOU3" s="284"/>
      <c r="JOV3" s="284"/>
      <c r="JOW3" s="284"/>
      <c r="JOX3" s="284"/>
      <c r="JOY3" s="284"/>
      <c r="JOZ3" s="284"/>
      <c r="JPA3" s="284"/>
      <c r="JPB3" s="284"/>
      <c r="JPC3" s="284"/>
      <c r="JPD3" s="284"/>
      <c r="JPE3" s="284"/>
      <c r="JPF3" s="284"/>
      <c r="JPG3" s="284"/>
      <c r="JPH3" s="284"/>
      <c r="JPI3" s="284"/>
      <c r="JPJ3" s="284"/>
      <c r="JPK3" s="284"/>
      <c r="JPL3" s="284"/>
      <c r="JPM3" s="284"/>
      <c r="JPN3" s="284"/>
      <c r="JPO3" s="284"/>
      <c r="JPP3" s="284"/>
      <c r="JPQ3" s="284"/>
      <c r="JPR3" s="284"/>
      <c r="JPS3" s="284"/>
      <c r="JPT3" s="284"/>
      <c r="JPU3" s="284"/>
      <c r="JPV3" s="284"/>
      <c r="JPW3" s="284"/>
      <c r="JPX3" s="284"/>
      <c r="JPY3" s="284"/>
      <c r="JPZ3" s="284"/>
      <c r="JQA3" s="284"/>
      <c r="JQB3" s="284"/>
      <c r="JQC3" s="284"/>
      <c r="JQD3" s="284"/>
      <c r="JQE3" s="284"/>
      <c r="JQF3" s="284"/>
      <c r="JQG3" s="284"/>
      <c r="JQH3" s="284"/>
      <c r="JQI3" s="284"/>
      <c r="JQJ3" s="284"/>
      <c r="JQK3" s="284"/>
      <c r="JQL3" s="284"/>
      <c r="JQM3" s="284"/>
      <c r="JQN3" s="284"/>
      <c r="JQO3" s="284"/>
      <c r="JQP3" s="284"/>
      <c r="JQQ3" s="284"/>
      <c r="JQR3" s="284"/>
      <c r="JQS3" s="284"/>
      <c r="JQT3" s="284"/>
      <c r="JQU3" s="284"/>
      <c r="JQV3" s="284"/>
      <c r="JQW3" s="284"/>
      <c r="JQX3" s="284"/>
      <c r="JQY3" s="284"/>
      <c r="JQZ3" s="284"/>
      <c r="JRA3" s="284"/>
      <c r="JRB3" s="284"/>
      <c r="JRC3" s="284"/>
      <c r="JRD3" s="284"/>
      <c r="JRE3" s="284"/>
      <c r="JRF3" s="284"/>
      <c r="JRG3" s="284"/>
      <c r="JRH3" s="284"/>
      <c r="JRI3" s="284"/>
      <c r="JRJ3" s="284"/>
      <c r="JRK3" s="284"/>
      <c r="JRL3" s="284"/>
      <c r="JRM3" s="284"/>
      <c r="JRN3" s="284"/>
      <c r="JRO3" s="284"/>
      <c r="JRP3" s="284"/>
      <c r="JRQ3" s="284"/>
      <c r="JRR3" s="284"/>
      <c r="JRS3" s="284"/>
      <c r="JRT3" s="284"/>
      <c r="JRU3" s="284"/>
      <c r="JRV3" s="284"/>
      <c r="JRW3" s="284"/>
      <c r="JRX3" s="284"/>
      <c r="JRY3" s="284"/>
      <c r="JRZ3" s="284"/>
      <c r="JSA3" s="284"/>
      <c r="JSB3" s="284"/>
      <c r="JSC3" s="284"/>
      <c r="JSD3" s="284"/>
      <c r="JSE3" s="284"/>
      <c r="JSF3" s="284"/>
      <c r="JSG3" s="284"/>
      <c r="JSH3" s="284"/>
      <c r="JSI3" s="284"/>
      <c r="JSJ3" s="284"/>
      <c r="JSK3" s="284"/>
      <c r="JSL3" s="284"/>
      <c r="JSM3" s="284"/>
      <c r="JSN3" s="284"/>
      <c r="JSO3" s="284"/>
      <c r="JSP3" s="284"/>
      <c r="JSQ3" s="284"/>
      <c r="JSR3" s="284"/>
      <c r="JSS3" s="284"/>
      <c r="JST3" s="284"/>
      <c r="JSU3" s="284"/>
      <c r="JSV3" s="284"/>
      <c r="JSW3" s="284"/>
      <c r="JSX3" s="284"/>
      <c r="JSY3" s="284"/>
      <c r="JSZ3" s="284"/>
      <c r="JTA3" s="284"/>
      <c r="JTB3" s="284"/>
      <c r="JTC3" s="284"/>
      <c r="JTD3" s="284"/>
      <c r="JTE3" s="284"/>
      <c r="JTF3" s="284"/>
      <c r="JTG3" s="284"/>
      <c r="JTH3" s="284"/>
      <c r="JTI3" s="284"/>
      <c r="JTJ3" s="284"/>
      <c r="JTK3" s="284"/>
      <c r="JTL3" s="284"/>
      <c r="JTM3" s="284"/>
      <c r="JTN3" s="284"/>
      <c r="JTO3" s="284"/>
      <c r="JTP3" s="284"/>
      <c r="JTQ3" s="284"/>
      <c r="JTR3" s="284"/>
      <c r="JTS3" s="284"/>
      <c r="JTT3" s="284"/>
      <c r="JTU3" s="284"/>
      <c r="JTV3" s="284"/>
      <c r="JTW3" s="284"/>
      <c r="JTX3" s="284"/>
      <c r="JTY3" s="284"/>
      <c r="JTZ3" s="284"/>
      <c r="JUA3" s="284"/>
      <c r="JUB3" s="284"/>
      <c r="JUC3" s="284"/>
      <c r="JUD3" s="284"/>
      <c r="JUE3" s="284"/>
      <c r="JUF3" s="284"/>
      <c r="JUG3" s="284"/>
      <c r="JUH3" s="284"/>
      <c r="JUI3" s="284"/>
      <c r="JUJ3" s="284"/>
      <c r="JUK3" s="284"/>
      <c r="JUL3" s="284"/>
      <c r="JUM3" s="284"/>
      <c r="JUN3" s="284"/>
      <c r="JUO3" s="284"/>
      <c r="JUP3" s="284"/>
      <c r="JUQ3" s="284"/>
      <c r="JUR3" s="284"/>
      <c r="JUS3" s="284"/>
      <c r="JUT3" s="284"/>
      <c r="JUU3" s="284"/>
      <c r="JUV3" s="284"/>
      <c r="JUW3" s="284"/>
      <c r="JUX3" s="284"/>
      <c r="JUY3" s="284"/>
      <c r="JUZ3" s="284"/>
      <c r="JVA3" s="284"/>
      <c r="JVB3" s="284"/>
      <c r="JVC3" s="284"/>
      <c r="JVD3" s="284"/>
      <c r="JVE3" s="284"/>
      <c r="JVF3" s="284"/>
      <c r="JVG3" s="284"/>
      <c r="JVH3" s="284"/>
      <c r="JVI3" s="284"/>
      <c r="JVJ3" s="284"/>
      <c r="JVK3" s="284"/>
      <c r="JVL3" s="284"/>
      <c r="JVM3" s="284"/>
      <c r="JVN3" s="284"/>
      <c r="JVO3" s="284"/>
      <c r="JVP3" s="284"/>
      <c r="JVQ3" s="284"/>
      <c r="JVR3" s="284"/>
      <c r="JVS3" s="284"/>
      <c r="JVT3" s="284"/>
      <c r="JVU3" s="284"/>
      <c r="JVV3" s="284"/>
      <c r="JVW3" s="284"/>
      <c r="JVX3" s="284"/>
      <c r="JVY3" s="284"/>
      <c r="JVZ3" s="284"/>
      <c r="JWA3" s="284"/>
      <c r="JWB3" s="284"/>
      <c r="JWC3" s="284"/>
      <c r="JWD3" s="284"/>
      <c r="JWE3" s="284"/>
      <c r="JWF3" s="284"/>
      <c r="JWG3" s="284"/>
      <c r="JWH3" s="284"/>
      <c r="JWI3" s="284"/>
      <c r="JWJ3" s="284"/>
      <c r="JWK3" s="284"/>
      <c r="JWL3" s="284"/>
      <c r="JWM3" s="284"/>
      <c r="JWN3" s="284"/>
      <c r="JWO3" s="284"/>
      <c r="JWP3" s="284"/>
      <c r="JWQ3" s="284"/>
      <c r="JWR3" s="284"/>
      <c r="JWS3" s="284"/>
      <c r="JWT3" s="284"/>
      <c r="JWU3" s="284"/>
      <c r="JWV3" s="284"/>
      <c r="JWW3" s="284"/>
      <c r="JWX3" s="284"/>
      <c r="JWY3" s="284"/>
      <c r="JWZ3" s="284"/>
      <c r="JXA3" s="284"/>
      <c r="JXB3" s="284"/>
      <c r="JXC3" s="284"/>
      <c r="JXD3" s="284"/>
      <c r="JXE3" s="284"/>
      <c r="JXF3" s="284"/>
      <c r="JXG3" s="284"/>
      <c r="JXH3" s="284"/>
      <c r="JXI3" s="284"/>
      <c r="JXJ3" s="284"/>
      <c r="JXK3" s="284"/>
      <c r="JXL3" s="284"/>
      <c r="JXM3" s="284"/>
      <c r="JXN3" s="284"/>
      <c r="JXO3" s="284"/>
      <c r="JXP3" s="284"/>
      <c r="JXQ3" s="284"/>
      <c r="JXR3" s="284"/>
      <c r="JXS3" s="284"/>
      <c r="JXT3" s="284"/>
      <c r="JXU3" s="284"/>
      <c r="JXV3" s="284"/>
      <c r="JXW3" s="284"/>
      <c r="JXX3" s="284"/>
      <c r="JXY3" s="284"/>
      <c r="JXZ3" s="284"/>
      <c r="JYA3" s="284"/>
      <c r="JYB3" s="284"/>
      <c r="JYC3" s="284"/>
      <c r="JYD3" s="284"/>
      <c r="JYE3" s="284"/>
      <c r="JYF3" s="284"/>
      <c r="JYG3" s="284"/>
      <c r="JYH3" s="284"/>
      <c r="JYI3" s="284"/>
      <c r="JYJ3" s="284"/>
      <c r="JYK3" s="284"/>
      <c r="JYL3" s="284"/>
      <c r="JYM3" s="284"/>
      <c r="JYN3" s="284"/>
      <c r="JYO3" s="284"/>
      <c r="JYP3" s="284"/>
      <c r="JYQ3" s="284"/>
      <c r="JYR3" s="284"/>
      <c r="JYS3" s="284"/>
      <c r="JYT3" s="284"/>
      <c r="JYU3" s="284"/>
      <c r="JYV3" s="284"/>
      <c r="JYW3" s="284"/>
      <c r="JYX3" s="284"/>
      <c r="JYY3" s="284"/>
      <c r="JYZ3" s="284"/>
      <c r="JZA3" s="284"/>
      <c r="JZB3" s="284"/>
      <c r="JZC3" s="284"/>
      <c r="JZD3" s="284"/>
      <c r="JZE3" s="284"/>
      <c r="JZF3" s="284"/>
      <c r="JZG3" s="284"/>
      <c r="JZH3" s="284"/>
      <c r="JZI3" s="284"/>
      <c r="JZJ3" s="284"/>
      <c r="JZK3" s="284"/>
      <c r="JZL3" s="284"/>
      <c r="JZM3" s="284"/>
      <c r="JZN3" s="284"/>
      <c r="JZO3" s="284"/>
      <c r="JZP3" s="284"/>
      <c r="JZQ3" s="284"/>
      <c r="JZR3" s="284"/>
      <c r="JZS3" s="284"/>
      <c r="JZT3" s="284"/>
      <c r="JZU3" s="284"/>
      <c r="JZV3" s="284"/>
      <c r="JZW3" s="284"/>
      <c r="JZX3" s="284"/>
      <c r="JZY3" s="284"/>
      <c r="JZZ3" s="284"/>
      <c r="KAA3" s="284"/>
      <c r="KAB3" s="284"/>
      <c r="KAC3" s="284"/>
      <c r="KAD3" s="284"/>
      <c r="KAE3" s="284"/>
      <c r="KAF3" s="284"/>
      <c r="KAG3" s="284"/>
      <c r="KAH3" s="284"/>
      <c r="KAI3" s="284"/>
      <c r="KAJ3" s="284"/>
      <c r="KAK3" s="284"/>
      <c r="KAL3" s="284"/>
      <c r="KAM3" s="284"/>
      <c r="KAN3" s="284"/>
      <c r="KAO3" s="284"/>
      <c r="KAP3" s="284"/>
      <c r="KAQ3" s="284"/>
      <c r="KAR3" s="284"/>
      <c r="KAS3" s="284"/>
      <c r="KAT3" s="284"/>
      <c r="KAU3" s="284"/>
      <c r="KAV3" s="284"/>
      <c r="KAW3" s="284"/>
      <c r="KAX3" s="284"/>
      <c r="KAY3" s="284"/>
      <c r="KAZ3" s="284"/>
      <c r="KBA3" s="284"/>
      <c r="KBB3" s="284"/>
      <c r="KBC3" s="284"/>
      <c r="KBD3" s="284"/>
      <c r="KBE3" s="284"/>
      <c r="KBF3" s="284"/>
      <c r="KBG3" s="284"/>
      <c r="KBH3" s="284"/>
      <c r="KBI3" s="284"/>
      <c r="KBJ3" s="284"/>
      <c r="KBK3" s="284"/>
      <c r="KBL3" s="284"/>
      <c r="KBM3" s="284"/>
      <c r="KBN3" s="284"/>
      <c r="KBO3" s="284"/>
      <c r="KBP3" s="284"/>
      <c r="KBQ3" s="284"/>
      <c r="KBR3" s="284"/>
      <c r="KBS3" s="284"/>
      <c r="KBT3" s="284"/>
      <c r="KBU3" s="284"/>
      <c r="KBV3" s="284"/>
      <c r="KBW3" s="284"/>
      <c r="KBX3" s="284"/>
      <c r="KBY3" s="284"/>
      <c r="KBZ3" s="284"/>
      <c r="KCA3" s="284"/>
      <c r="KCB3" s="284"/>
      <c r="KCC3" s="284"/>
      <c r="KCD3" s="284"/>
      <c r="KCE3" s="284"/>
      <c r="KCF3" s="284"/>
      <c r="KCG3" s="284"/>
      <c r="KCH3" s="284"/>
      <c r="KCI3" s="284"/>
      <c r="KCJ3" s="284"/>
      <c r="KCK3" s="284"/>
      <c r="KCL3" s="284"/>
      <c r="KCM3" s="284"/>
      <c r="KCN3" s="284"/>
      <c r="KCO3" s="284"/>
      <c r="KCP3" s="284"/>
      <c r="KCQ3" s="284"/>
      <c r="KCR3" s="284"/>
      <c r="KCS3" s="284"/>
      <c r="KCT3" s="284"/>
      <c r="KCU3" s="284"/>
      <c r="KCV3" s="284"/>
      <c r="KCW3" s="284"/>
      <c r="KCX3" s="284"/>
      <c r="KCY3" s="284"/>
      <c r="KCZ3" s="284"/>
      <c r="KDA3" s="284"/>
      <c r="KDB3" s="284"/>
      <c r="KDC3" s="284"/>
      <c r="KDD3" s="284"/>
      <c r="KDE3" s="284"/>
      <c r="KDF3" s="284"/>
      <c r="KDG3" s="284"/>
      <c r="KDH3" s="284"/>
      <c r="KDI3" s="284"/>
      <c r="KDJ3" s="284"/>
      <c r="KDK3" s="284"/>
      <c r="KDL3" s="284"/>
      <c r="KDM3" s="284"/>
      <c r="KDN3" s="284"/>
      <c r="KDO3" s="284"/>
      <c r="KDP3" s="284"/>
      <c r="KDQ3" s="284"/>
      <c r="KDR3" s="284"/>
      <c r="KDS3" s="284"/>
      <c r="KDT3" s="284"/>
      <c r="KDU3" s="284"/>
      <c r="KDV3" s="284"/>
      <c r="KDW3" s="284"/>
      <c r="KDX3" s="284"/>
      <c r="KDY3" s="284"/>
      <c r="KDZ3" s="284"/>
      <c r="KEA3" s="284"/>
      <c r="KEB3" s="284"/>
      <c r="KEC3" s="284"/>
      <c r="KED3" s="284"/>
      <c r="KEE3" s="284"/>
      <c r="KEF3" s="284"/>
      <c r="KEG3" s="284"/>
      <c r="KEH3" s="284"/>
      <c r="KEI3" s="284"/>
      <c r="KEJ3" s="284"/>
      <c r="KEK3" s="284"/>
      <c r="KEL3" s="284"/>
      <c r="KEM3" s="284"/>
      <c r="KEN3" s="284"/>
      <c r="KEO3" s="284"/>
      <c r="KEP3" s="284"/>
      <c r="KEQ3" s="284"/>
      <c r="KER3" s="284"/>
      <c r="KES3" s="284"/>
      <c r="KET3" s="284"/>
      <c r="KEU3" s="284"/>
      <c r="KEV3" s="284"/>
      <c r="KEW3" s="284"/>
      <c r="KEX3" s="284"/>
      <c r="KEY3" s="284"/>
      <c r="KEZ3" s="284"/>
      <c r="KFA3" s="284"/>
      <c r="KFB3" s="284"/>
      <c r="KFC3" s="284"/>
      <c r="KFD3" s="284"/>
      <c r="KFE3" s="284"/>
      <c r="KFF3" s="284"/>
      <c r="KFG3" s="284"/>
      <c r="KFH3" s="284"/>
      <c r="KFI3" s="284"/>
      <c r="KFJ3" s="284"/>
      <c r="KFK3" s="284"/>
      <c r="KFL3" s="284"/>
      <c r="KFM3" s="284"/>
      <c r="KFN3" s="284"/>
      <c r="KFO3" s="284"/>
      <c r="KFP3" s="284"/>
      <c r="KFQ3" s="284"/>
      <c r="KFR3" s="284"/>
      <c r="KFS3" s="284"/>
      <c r="KFT3" s="284"/>
      <c r="KFU3" s="284"/>
      <c r="KFV3" s="284"/>
      <c r="KFW3" s="284"/>
      <c r="KFX3" s="284"/>
      <c r="KFY3" s="284"/>
      <c r="KFZ3" s="284"/>
      <c r="KGA3" s="284"/>
      <c r="KGB3" s="284"/>
      <c r="KGC3" s="284"/>
      <c r="KGD3" s="284"/>
      <c r="KGE3" s="284"/>
      <c r="KGF3" s="284"/>
      <c r="KGG3" s="284"/>
      <c r="KGH3" s="284"/>
      <c r="KGI3" s="284"/>
      <c r="KGJ3" s="284"/>
      <c r="KGK3" s="284"/>
      <c r="KGL3" s="284"/>
      <c r="KGM3" s="284"/>
      <c r="KGN3" s="284"/>
      <c r="KGO3" s="284"/>
      <c r="KGP3" s="284"/>
      <c r="KGQ3" s="284"/>
      <c r="KGR3" s="284"/>
      <c r="KGS3" s="284"/>
      <c r="KGT3" s="284"/>
      <c r="KGU3" s="284"/>
      <c r="KGV3" s="284"/>
      <c r="KGW3" s="284"/>
      <c r="KGX3" s="284"/>
      <c r="KGY3" s="284"/>
      <c r="KGZ3" s="284"/>
      <c r="KHA3" s="284"/>
      <c r="KHB3" s="284"/>
      <c r="KHC3" s="284"/>
      <c r="KHD3" s="284"/>
      <c r="KHE3" s="284"/>
      <c r="KHF3" s="284"/>
      <c r="KHG3" s="284"/>
      <c r="KHH3" s="284"/>
      <c r="KHI3" s="284"/>
      <c r="KHJ3" s="284"/>
      <c r="KHK3" s="284"/>
      <c r="KHL3" s="284"/>
      <c r="KHM3" s="284"/>
      <c r="KHN3" s="284"/>
      <c r="KHO3" s="284"/>
      <c r="KHP3" s="284"/>
      <c r="KHQ3" s="284"/>
      <c r="KHR3" s="284"/>
      <c r="KHS3" s="284"/>
      <c r="KHT3" s="284"/>
      <c r="KHU3" s="284"/>
      <c r="KHV3" s="284"/>
      <c r="KHW3" s="284"/>
      <c r="KHX3" s="284"/>
      <c r="KHY3" s="284"/>
      <c r="KHZ3" s="284"/>
      <c r="KIA3" s="284"/>
      <c r="KIB3" s="284"/>
      <c r="KIC3" s="284"/>
      <c r="KID3" s="284"/>
      <c r="KIE3" s="284"/>
      <c r="KIF3" s="284"/>
      <c r="KIG3" s="284"/>
      <c r="KIH3" s="284"/>
      <c r="KII3" s="284"/>
      <c r="KIJ3" s="284"/>
      <c r="KIK3" s="284"/>
      <c r="KIL3" s="284"/>
      <c r="KIM3" s="284"/>
      <c r="KIN3" s="284"/>
      <c r="KIO3" s="284"/>
      <c r="KIP3" s="284"/>
      <c r="KIQ3" s="284"/>
      <c r="KIR3" s="284"/>
      <c r="KIS3" s="284"/>
      <c r="KIT3" s="284"/>
      <c r="KIU3" s="284"/>
      <c r="KIV3" s="284"/>
      <c r="KIW3" s="284"/>
      <c r="KIX3" s="284"/>
      <c r="KIY3" s="284"/>
      <c r="KIZ3" s="284"/>
      <c r="KJA3" s="284"/>
      <c r="KJB3" s="284"/>
      <c r="KJC3" s="284"/>
      <c r="KJD3" s="284"/>
      <c r="KJE3" s="284"/>
      <c r="KJF3" s="284"/>
      <c r="KJG3" s="284"/>
      <c r="KJH3" s="284"/>
      <c r="KJI3" s="284"/>
      <c r="KJJ3" s="284"/>
      <c r="KJK3" s="284"/>
      <c r="KJL3" s="284"/>
      <c r="KJM3" s="284"/>
      <c r="KJN3" s="284"/>
      <c r="KJO3" s="284"/>
      <c r="KJP3" s="284"/>
      <c r="KJQ3" s="284"/>
      <c r="KJR3" s="284"/>
      <c r="KJS3" s="284"/>
      <c r="KJT3" s="284"/>
      <c r="KJU3" s="284"/>
      <c r="KJV3" s="284"/>
      <c r="KJW3" s="284"/>
      <c r="KJX3" s="284"/>
      <c r="KJY3" s="284"/>
      <c r="KJZ3" s="284"/>
      <c r="KKA3" s="284"/>
      <c r="KKB3" s="284"/>
      <c r="KKC3" s="284"/>
      <c r="KKD3" s="284"/>
      <c r="KKE3" s="284"/>
      <c r="KKF3" s="284"/>
      <c r="KKG3" s="284"/>
      <c r="KKH3" s="284"/>
      <c r="KKI3" s="284"/>
      <c r="KKJ3" s="284"/>
      <c r="KKK3" s="284"/>
      <c r="KKL3" s="284"/>
      <c r="KKM3" s="284"/>
      <c r="KKN3" s="284"/>
      <c r="KKO3" s="284"/>
      <c r="KKP3" s="284"/>
      <c r="KKQ3" s="284"/>
      <c r="KKR3" s="284"/>
      <c r="KKS3" s="284"/>
      <c r="KKT3" s="284"/>
      <c r="KKU3" s="284"/>
      <c r="KKV3" s="284"/>
      <c r="KKW3" s="284"/>
      <c r="KKX3" s="284"/>
      <c r="KKY3" s="284"/>
      <c r="KKZ3" s="284"/>
      <c r="KLA3" s="284"/>
      <c r="KLB3" s="284"/>
      <c r="KLC3" s="284"/>
      <c r="KLD3" s="284"/>
      <c r="KLE3" s="284"/>
      <c r="KLF3" s="284"/>
      <c r="KLG3" s="284"/>
      <c r="KLH3" s="284"/>
      <c r="KLI3" s="284"/>
      <c r="KLJ3" s="284"/>
      <c r="KLK3" s="284"/>
      <c r="KLL3" s="284"/>
      <c r="KLM3" s="284"/>
      <c r="KLN3" s="284"/>
      <c r="KLO3" s="284"/>
      <c r="KLP3" s="284"/>
      <c r="KLQ3" s="284"/>
      <c r="KLR3" s="284"/>
      <c r="KLS3" s="284"/>
      <c r="KLT3" s="284"/>
      <c r="KLU3" s="284"/>
      <c r="KLV3" s="284"/>
      <c r="KLW3" s="284"/>
      <c r="KLX3" s="284"/>
      <c r="KLY3" s="284"/>
      <c r="KLZ3" s="284"/>
      <c r="KMA3" s="284"/>
      <c r="KMB3" s="284"/>
      <c r="KMC3" s="284"/>
      <c r="KMD3" s="284"/>
      <c r="KME3" s="284"/>
      <c r="KMF3" s="284"/>
      <c r="KMG3" s="284"/>
      <c r="KMH3" s="284"/>
      <c r="KMI3" s="284"/>
      <c r="KMJ3" s="284"/>
      <c r="KMK3" s="284"/>
      <c r="KML3" s="284"/>
      <c r="KMM3" s="284"/>
      <c r="KMN3" s="284"/>
      <c r="KMO3" s="284"/>
      <c r="KMP3" s="284"/>
      <c r="KMQ3" s="284"/>
      <c r="KMR3" s="284"/>
      <c r="KMS3" s="284"/>
      <c r="KMT3" s="284"/>
      <c r="KMU3" s="284"/>
      <c r="KMV3" s="284"/>
      <c r="KMW3" s="284"/>
      <c r="KMX3" s="284"/>
      <c r="KMY3" s="284"/>
      <c r="KMZ3" s="284"/>
      <c r="KNA3" s="284"/>
      <c r="KNB3" s="284"/>
      <c r="KNC3" s="284"/>
      <c r="KND3" s="284"/>
      <c r="KNE3" s="284"/>
      <c r="KNF3" s="284"/>
      <c r="KNG3" s="284"/>
      <c r="KNH3" s="284"/>
      <c r="KNI3" s="284"/>
      <c r="KNJ3" s="284"/>
      <c r="KNK3" s="284"/>
      <c r="KNL3" s="284"/>
      <c r="KNM3" s="284"/>
      <c r="KNN3" s="284"/>
      <c r="KNO3" s="284"/>
      <c r="KNP3" s="284"/>
      <c r="KNQ3" s="284"/>
      <c r="KNR3" s="284"/>
      <c r="KNS3" s="284"/>
      <c r="KNT3" s="284"/>
      <c r="KNU3" s="284"/>
      <c r="KNV3" s="284"/>
      <c r="KNW3" s="284"/>
      <c r="KNX3" s="284"/>
      <c r="KNY3" s="284"/>
      <c r="KNZ3" s="284"/>
      <c r="KOA3" s="284"/>
      <c r="KOB3" s="284"/>
      <c r="KOC3" s="284"/>
      <c r="KOD3" s="284"/>
      <c r="KOE3" s="284"/>
      <c r="KOF3" s="284"/>
      <c r="KOG3" s="284"/>
      <c r="KOH3" s="284"/>
      <c r="KOI3" s="284"/>
      <c r="KOJ3" s="284"/>
      <c r="KOK3" s="284"/>
      <c r="KOL3" s="284"/>
      <c r="KOM3" s="284"/>
      <c r="KON3" s="284"/>
      <c r="KOO3" s="284"/>
      <c r="KOP3" s="284"/>
      <c r="KOQ3" s="284"/>
      <c r="KOR3" s="284"/>
      <c r="KOS3" s="284"/>
      <c r="KOT3" s="284"/>
      <c r="KOU3" s="284"/>
      <c r="KOV3" s="284"/>
      <c r="KOW3" s="284"/>
      <c r="KOX3" s="284"/>
      <c r="KOY3" s="284"/>
      <c r="KOZ3" s="284"/>
      <c r="KPA3" s="284"/>
      <c r="KPB3" s="284"/>
      <c r="KPC3" s="284"/>
      <c r="KPD3" s="284"/>
      <c r="KPE3" s="284"/>
      <c r="KPF3" s="284"/>
      <c r="KPG3" s="284"/>
      <c r="KPH3" s="284"/>
      <c r="KPI3" s="284"/>
      <c r="KPJ3" s="284"/>
      <c r="KPK3" s="284"/>
      <c r="KPL3" s="284"/>
      <c r="KPM3" s="284"/>
      <c r="KPN3" s="284"/>
      <c r="KPO3" s="284"/>
      <c r="KPP3" s="284"/>
      <c r="KPQ3" s="284"/>
      <c r="KPR3" s="284"/>
      <c r="KPS3" s="284"/>
      <c r="KPT3" s="284"/>
      <c r="KPU3" s="284"/>
      <c r="KPV3" s="284"/>
      <c r="KPW3" s="284"/>
      <c r="KPX3" s="284"/>
      <c r="KPY3" s="284"/>
      <c r="KPZ3" s="284"/>
      <c r="KQA3" s="284"/>
      <c r="KQB3" s="284"/>
      <c r="KQC3" s="284"/>
      <c r="KQD3" s="284"/>
      <c r="KQE3" s="284"/>
      <c r="KQF3" s="284"/>
      <c r="KQG3" s="284"/>
      <c r="KQH3" s="284"/>
      <c r="KQI3" s="284"/>
      <c r="KQJ3" s="284"/>
      <c r="KQK3" s="284"/>
      <c r="KQL3" s="284"/>
      <c r="KQM3" s="284"/>
      <c r="KQN3" s="284"/>
      <c r="KQO3" s="284"/>
      <c r="KQP3" s="284"/>
      <c r="KQQ3" s="284"/>
      <c r="KQR3" s="284"/>
      <c r="KQS3" s="284"/>
      <c r="KQT3" s="284"/>
      <c r="KQU3" s="284"/>
      <c r="KQV3" s="284"/>
      <c r="KQW3" s="284"/>
      <c r="KQX3" s="284"/>
      <c r="KQY3" s="284"/>
      <c r="KQZ3" s="284"/>
      <c r="KRA3" s="284"/>
      <c r="KRB3" s="284"/>
      <c r="KRC3" s="284"/>
      <c r="KRD3" s="284"/>
      <c r="KRE3" s="284"/>
      <c r="KRF3" s="284"/>
      <c r="KRG3" s="284"/>
      <c r="KRH3" s="284"/>
      <c r="KRI3" s="284"/>
      <c r="KRJ3" s="284"/>
      <c r="KRK3" s="284"/>
      <c r="KRL3" s="284"/>
      <c r="KRM3" s="284"/>
      <c r="KRN3" s="284"/>
      <c r="KRO3" s="284"/>
      <c r="KRP3" s="284"/>
      <c r="KRQ3" s="284"/>
      <c r="KRR3" s="284"/>
      <c r="KRS3" s="284"/>
      <c r="KRT3" s="284"/>
      <c r="KRU3" s="284"/>
      <c r="KRV3" s="284"/>
      <c r="KRW3" s="284"/>
      <c r="KRX3" s="284"/>
      <c r="KRY3" s="284"/>
      <c r="KRZ3" s="284"/>
      <c r="KSA3" s="284"/>
      <c r="KSB3" s="284"/>
      <c r="KSC3" s="284"/>
      <c r="KSD3" s="284"/>
      <c r="KSE3" s="284"/>
      <c r="KSF3" s="284"/>
      <c r="KSG3" s="284"/>
      <c r="KSH3" s="284"/>
      <c r="KSI3" s="284"/>
      <c r="KSJ3" s="284"/>
      <c r="KSK3" s="284"/>
      <c r="KSL3" s="284"/>
      <c r="KSM3" s="284"/>
      <c r="KSN3" s="284"/>
      <c r="KSO3" s="284"/>
      <c r="KSP3" s="284"/>
      <c r="KSQ3" s="284"/>
      <c r="KSR3" s="284"/>
      <c r="KSS3" s="284"/>
      <c r="KST3" s="284"/>
      <c r="KSU3" s="284"/>
      <c r="KSV3" s="284"/>
      <c r="KSW3" s="284"/>
      <c r="KSX3" s="284"/>
      <c r="KSY3" s="284"/>
      <c r="KSZ3" s="284"/>
      <c r="KTA3" s="284"/>
      <c r="KTB3" s="284"/>
      <c r="KTC3" s="284"/>
      <c r="KTD3" s="284"/>
      <c r="KTE3" s="284"/>
      <c r="KTF3" s="284"/>
      <c r="KTG3" s="284"/>
      <c r="KTH3" s="284"/>
      <c r="KTI3" s="284"/>
      <c r="KTJ3" s="284"/>
      <c r="KTK3" s="284"/>
      <c r="KTL3" s="284"/>
      <c r="KTM3" s="284"/>
      <c r="KTN3" s="284"/>
      <c r="KTO3" s="284"/>
      <c r="KTP3" s="284"/>
      <c r="KTQ3" s="284"/>
      <c r="KTR3" s="284"/>
      <c r="KTS3" s="284"/>
      <c r="KTT3" s="284"/>
      <c r="KTU3" s="284"/>
      <c r="KTV3" s="284"/>
      <c r="KTW3" s="284"/>
      <c r="KTX3" s="284"/>
      <c r="KTY3" s="284"/>
      <c r="KTZ3" s="284"/>
      <c r="KUA3" s="284"/>
      <c r="KUB3" s="284"/>
      <c r="KUC3" s="284"/>
      <c r="KUD3" s="284"/>
      <c r="KUE3" s="284"/>
      <c r="KUF3" s="284"/>
      <c r="KUG3" s="284"/>
      <c r="KUH3" s="284"/>
      <c r="KUI3" s="284"/>
      <c r="KUJ3" s="284"/>
      <c r="KUK3" s="284"/>
      <c r="KUL3" s="284"/>
      <c r="KUM3" s="284"/>
      <c r="KUN3" s="284"/>
      <c r="KUO3" s="284"/>
      <c r="KUP3" s="284"/>
      <c r="KUQ3" s="284"/>
      <c r="KUR3" s="284"/>
      <c r="KUS3" s="284"/>
      <c r="KUT3" s="284"/>
      <c r="KUU3" s="284"/>
      <c r="KUV3" s="284"/>
      <c r="KUW3" s="284"/>
      <c r="KUX3" s="284"/>
      <c r="KUY3" s="284"/>
      <c r="KUZ3" s="284"/>
      <c r="KVA3" s="284"/>
      <c r="KVB3" s="284"/>
      <c r="KVC3" s="284"/>
      <c r="KVD3" s="284"/>
      <c r="KVE3" s="284"/>
      <c r="KVF3" s="284"/>
      <c r="KVG3" s="284"/>
      <c r="KVH3" s="284"/>
      <c r="KVI3" s="284"/>
      <c r="KVJ3" s="284"/>
      <c r="KVK3" s="284"/>
      <c r="KVL3" s="284"/>
      <c r="KVM3" s="284"/>
      <c r="KVN3" s="284"/>
      <c r="KVO3" s="284"/>
      <c r="KVP3" s="284"/>
      <c r="KVQ3" s="284"/>
      <c r="KVR3" s="284"/>
      <c r="KVS3" s="284"/>
      <c r="KVT3" s="284"/>
      <c r="KVU3" s="284"/>
      <c r="KVV3" s="284"/>
      <c r="KVW3" s="284"/>
      <c r="KVX3" s="284"/>
      <c r="KVY3" s="284"/>
      <c r="KVZ3" s="284"/>
      <c r="KWA3" s="284"/>
      <c r="KWB3" s="284"/>
      <c r="KWC3" s="284"/>
      <c r="KWD3" s="284"/>
      <c r="KWE3" s="284"/>
      <c r="KWF3" s="284"/>
      <c r="KWG3" s="284"/>
      <c r="KWH3" s="284"/>
      <c r="KWI3" s="284"/>
      <c r="KWJ3" s="284"/>
      <c r="KWK3" s="284"/>
      <c r="KWL3" s="284"/>
      <c r="KWM3" s="284"/>
      <c r="KWN3" s="284"/>
      <c r="KWO3" s="284"/>
      <c r="KWP3" s="284"/>
      <c r="KWQ3" s="284"/>
      <c r="KWR3" s="284"/>
      <c r="KWS3" s="284"/>
      <c r="KWT3" s="284"/>
      <c r="KWU3" s="284"/>
      <c r="KWV3" s="284"/>
      <c r="KWW3" s="284"/>
      <c r="KWX3" s="284"/>
      <c r="KWY3" s="284"/>
      <c r="KWZ3" s="284"/>
      <c r="KXA3" s="284"/>
      <c r="KXB3" s="284"/>
      <c r="KXC3" s="284"/>
      <c r="KXD3" s="284"/>
      <c r="KXE3" s="284"/>
      <c r="KXF3" s="284"/>
      <c r="KXG3" s="284"/>
      <c r="KXH3" s="284"/>
      <c r="KXI3" s="284"/>
      <c r="KXJ3" s="284"/>
      <c r="KXK3" s="284"/>
      <c r="KXL3" s="284"/>
      <c r="KXM3" s="284"/>
      <c r="KXN3" s="284"/>
      <c r="KXO3" s="284"/>
      <c r="KXP3" s="284"/>
      <c r="KXQ3" s="284"/>
      <c r="KXR3" s="284"/>
      <c r="KXS3" s="284"/>
      <c r="KXT3" s="284"/>
      <c r="KXU3" s="284"/>
      <c r="KXV3" s="284"/>
      <c r="KXW3" s="284"/>
      <c r="KXX3" s="284"/>
      <c r="KXY3" s="284"/>
      <c r="KXZ3" s="284"/>
      <c r="KYA3" s="284"/>
      <c r="KYB3" s="284"/>
      <c r="KYC3" s="284"/>
      <c r="KYD3" s="284"/>
      <c r="KYE3" s="284"/>
      <c r="KYF3" s="284"/>
      <c r="KYG3" s="284"/>
      <c r="KYH3" s="284"/>
      <c r="KYI3" s="284"/>
      <c r="KYJ3" s="284"/>
      <c r="KYK3" s="284"/>
      <c r="KYL3" s="284"/>
      <c r="KYM3" s="284"/>
      <c r="KYN3" s="284"/>
      <c r="KYO3" s="284"/>
      <c r="KYP3" s="284"/>
      <c r="KYQ3" s="284"/>
      <c r="KYR3" s="284"/>
      <c r="KYS3" s="284"/>
      <c r="KYT3" s="284"/>
      <c r="KYU3" s="284"/>
      <c r="KYV3" s="284"/>
      <c r="KYW3" s="284"/>
      <c r="KYX3" s="284"/>
      <c r="KYY3" s="284"/>
      <c r="KYZ3" s="284"/>
      <c r="KZA3" s="284"/>
      <c r="KZB3" s="284"/>
      <c r="KZC3" s="284"/>
      <c r="KZD3" s="284"/>
      <c r="KZE3" s="284"/>
      <c r="KZF3" s="284"/>
      <c r="KZG3" s="284"/>
      <c r="KZH3" s="284"/>
      <c r="KZI3" s="284"/>
      <c r="KZJ3" s="284"/>
      <c r="KZK3" s="284"/>
      <c r="KZL3" s="284"/>
      <c r="KZM3" s="284"/>
      <c r="KZN3" s="284"/>
      <c r="KZO3" s="284"/>
      <c r="KZP3" s="284"/>
      <c r="KZQ3" s="284"/>
      <c r="KZR3" s="284"/>
      <c r="KZS3" s="284"/>
      <c r="KZT3" s="284"/>
      <c r="KZU3" s="284"/>
      <c r="KZV3" s="284"/>
      <c r="KZW3" s="284"/>
      <c r="KZX3" s="284"/>
      <c r="KZY3" s="284"/>
      <c r="KZZ3" s="284"/>
      <c r="LAA3" s="284"/>
      <c r="LAB3" s="284"/>
      <c r="LAC3" s="284"/>
      <c r="LAD3" s="284"/>
      <c r="LAE3" s="284"/>
      <c r="LAF3" s="284"/>
      <c r="LAG3" s="284"/>
      <c r="LAH3" s="284"/>
      <c r="LAI3" s="284"/>
      <c r="LAJ3" s="284"/>
      <c r="LAK3" s="284"/>
      <c r="LAL3" s="284"/>
      <c r="LAM3" s="284"/>
      <c r="LAN3" s="284"/>
      <c r="LAO3" s="284"/>
      <c r="LAP3" s="284"/>
      <c r="LAQ3" s="284"/>
      <c r="LAR3" s="284"/>
      <c r="LAS3" s="284"/>
      <c r="LAT3" s="284"/>
      <c r="LAU3" s="284"/>
      <c r="LAV3" s="284"/>
      <c r="LAW3" s="284"/>
      <c r="LAX3" s="284"/>
      <c r="LAY3" s="284"/>
      <c r="LAZ3" s="284"/>
      <c r="LBA3" s="284"/>
      <c r="LBB3" s="284"/>
      <c r="LBC3" s="284"/>
      <c r="LBD3" s="284"/>
      <c r="LBE3" s="284"/>
      <c r="LBF3" s="284"/>
      <c r="LBG3" s="284"/>
      <c r="LBH3" s="284"/>
      <c r="LBI3" s="284"/>
      <c r="LBJ3" s="284"/>
      <c r="LBK3" s="284"/>
      <c r="LBL3" s="284"/>
      <c r="LBM3" s="284"/>
      <c r="LBN3" s="284"/>
      <c r="LBO3" s="284"/>
      <c r="LBP3" s="284"/>
      <c r="LBQ3" s="284"/>
      <c r="LBR3" s="284"/>
      <c r="LBS3" s="284"/>
      <c r="LBT3" s="284"/>
      <c r="LBU3" s="284"/>
      <c r="LBV3" s="284"/>
      <c r="LBW3" s="284"/>
      <c r="LBX3" s="284"/>
      <c r="LBY3" s="284"/>
      <c r="LBZ3" s="284"/>
      <c r="LCA3" s="284"/>
      <c r="LCB3" s="284"/>
      <c r="LCC3" s="284"/>
      <c r="LCD3" s="284"/>
      <c r="LCE3" s="284"/>
      <c r="LCF3" s="284"/>
      <c r="LCG3" s="284"/>
      <c r="LCH3" s="284"/>
      <c r="LCI3" s="284"/>
      <c r="LCJ3" s="284"/>
      <c r="LCK3" s="284"/>
      <c r="LCL3" s="284"/>
      <c r="LCM3" s="284"/>
      <c r="LCN3" s="284"/>
      <c r="LCO3" s="284"/>
      <c r="LCP3" s="284"/>
      <c r="LCQ3" s="284"/>
      <c r="LCR3" s="284"/>
      <c r="LCS3" s="284"/>
      <c r="LCT3" s="284"/>
      <c r="LCU3" s="284"/>
      <c r="LCV3" s="284"/>
      <c r="LCW3" s="284"/>
      <c r="LCX3" s="284"/>
      <c r="LCY3" s="284"/>
      <c r="LCZ3" s="284"/>
      <c r="LDA3" s="284"/>
      <c r="LDB3" s="284"/>
      <c r="LDC3" s="284"/>
      <c r="LDD3" s="284"/>
      <c r="LDE3" s="284"/>
      <c r="LDF3" s="284"/>
      <c r="LDG3" s="284"/>
      <c r="LDH3" s="284"/>
      <c r="LDI3" s="284"/>
      <c r="LDJ3" s="284"/>
      <c r="LDK3" s="284"/>
      <c r="LDL3" s="284"/>
      <c r="LDM3" s="284"/>
      <c r="LDN3" s="284"/>
      <c r="LDO3" s="284"/>
      <c r="LDP3" s="284"/>
      <c r="LDQ3" s="284"/>
      <c r="LDR3" s="284"/>
      <c r="LDS3" s="284"/>
      <c r="LDT3" s="284"/>
      <c r="LDU3" s="284"/>
      <c r="LDV3" s="284"/>
      <c r="LDW3" s="284"/>
      <c r="LDX3" s="284"/>
      <c r="LDY3" s="284"/>
      <c r="LDZ3" s="284"/>
      <c r="LEA3" s="284"/>
      <c r="LEB3" s="284"/>
      <c r="LEC3" s="284"/>
      <c r="LED3" s="284"/>
      <c r="LEE3" s="284"/>
      <c r="LEF3" s="284"/>
      <c r="LEG3" s="284"/>
      <c r="LEH3" s="284"/>
      <c r="LEI3" s="284"/>
      <c r="LEJ3" s="284"/>
      <c r="LEK3" s="284"/>
      <c r="LEL3" s="284"/>
      <c r="LEM3" s="284"/>
      <c r="LEN3" s="284"/>
      <c r="LEO3" s="284"/>
      <c r="LEP3" s="284"/>
      <c r="LEQ3" s="284"/>
      <c r="LER3" s="284"/>
      <c r="LES3" s="284"/>
      <c r="LET3" s="284"/>
      <c r="LEU3" s="284"/>
      <c r="LEV3" s="284"/>
      <c r="LEW3" s="284"/>
      <c r="LEX3" s="284"/>
      <c r="LEY3" s="284"/>
      <c r="LEZ3" s="284"/>
      <c r="LFA3" s="284"/>
      <c r="LFB3" s="284"/>
      <c r="LFC3" s="284"/>
      <c r="LFD3" s="284"/>
      <c r="LFE3" s="284"/>
      <c r="LFF3" s="284"/>
      <c r="LFG3" s="284"/>
      <c r="LFH3" s="284"/>
      <c r="LFI3" s="284"/>
      <c r="LFJ3" s="284"/>
      <c r="LFK3" s="284"/>
      <c r="LFL3" s="284"/>
      <c r="LFM3" s="284"/>
      <c r="LFN3" s="284"/>
      <c r="LFO3" s="284"/>
      <c r="LFP3" s="284"/>
      <c r="LFQ3" s="284"/>
      <c r="LFR3" s="284"/>
      <c r="LFS3" s="284"/>
      <c r="LFT3" s="284"/>
      <c r="LFU3" s="284"/>
      <c r="LFV3" s="284"/>
      <c r="LFW3" s="284"/>
      <c r="LFX3" s="284"/>
      <c r="LFY3" s="284"/>
      <c r="LFZ3" s="284"/>
      <c r="LGA3" s="284"/>
      <c r="LGB3" s="284"/>
      <c r="LGC3" s="284"/>
      <c r="LGD3" s="284"/>
      <c r="LGE3" s="284"/>
      <c r="LGF3" s="284"/>
      <c r="LGG3" s="284"/>
      <c r="LGH3" s="284"/>
      <c r="LGI3" s="284"/>
      <c r="LGJ3" s="284"/>
      <c r="LGK3" s="284"/>
      <c r="LGL3" s="284"/>
      <c r="LGM3" s="284"/>
      <c r="LGN3" s="284"/>
      <c r="LGO3" s="284"/>
      <c r="LGP3" s="284"/>
      <c r="LGQ3" s="284"/>
      <c r="LGR3" s="284"/>
      <c r="LGS3" s="284"/>
      <c r="LGT3" s="284"/>
      <c r="LGU3" s="284"/>
      <c r="LGV3" s="284"/>
      <c r="LGW3" s="284"/>
      <c r="LGX3" s="284"/>
      <c r="LGY3" s="284"/>
      <c r="LGZ3" s="284"/>
      <c r="LHA3" s="284"/>
      <c r="LHB3" s="284"/>
      <c r="LHC3" s="284"/>
      <c r="LHD3" s="284"/>
      <c r="LHE3" s="284"/>
      <c r="LHF3" s="284"/>
      <c r="LHG3" s="284"/>
      <c r="LHH3" s="284"/>
      <c r="LHI3" s="284"/>
      <c r="LHJ3" s="284"/>
      <c r="LHK3" s="284"/>
      <c r="LHL3" s="284"/>
      <c r="LHM3" s="284"/>
      <c r="LHN3" s="284"/>
      <c r="LHO3" s="284"/>
      <c r="LHP3" s="284"/>
      <c r="LHQ3" s="284"/>
      <c r="LHR3" s="284"/>
      <c r="LHS3" s="284"/>
      <c r="LHT3" s="284"/>
      <c r="LHU3" s="284"/>
      <c r="LHV3" s="284"/>
      <c r="LHW3" s="284"/>
      <c r="LHX3" s="284"/>
      <c r="LHY3" s="284"/>
      <c r="LHZ3" s="284"/>
      <c r="LIA3" s="284"/>
      <c r="LIB3" s="284"/>
      <c r="LIC3" s="284"/>
      <c r="LID3" s="284"/>
      <c r="LIE3" s="284"/>
      <c r="LIF3" s="284"/>
      <c r="LIG3" s="284"/>
      <c r="LIH3" s="284"/>
      <c r="LII3" s="284"/>
      <c r="LIJ3" s="284"/>
      <c r="LIK3" s="284"/>
      <c r="LIL3" s="284"/>
      <c r="LIM3" s="284"/>
      <c r="LIN3" s="284"/>
      <c r="LIO3" s="284"/>
      <c r="LIP3" s="284"/>
      <c r="LIQ3" s="284"/>
      <c r="LIR3" s="284"/>
      <c r="LIS3" s="284"/>
      <c r="LIT3" s="284"/>
      <c r="LIU3" s="284"/>
      <c r="LIV3" s="284"/>
      <c r="LIW3" s="284"/>
      <c r="LIX3" s="284"/>
      <c r="LIY3" s="284"/>
      <c r="LIZ3" s="284"/>
      <c r="LJA3" s="284"/>
      <c r="LJB3" s="284"/>
      <c r="LJC3" s="284"/>
      <c r="LJD3" s="284"/>
      <c r="LJE3" s="284"/>
      <c r="LJF3" s="284"/>
      <c r="LJG3" s="284"/>
      <c r="LJH3" s="284"/>
      <c r="LJI3" s="284"/>
      <c r="LJJ3" s="284"/>
      <c r="LJK3" s="284"/>
      <c r="LJL3" s="284"/>
      <c r="LJM3" s="284"/>
      <c r="LJN3" s="284"/>
      <c r="LJO3" s="284"/>
      <c r="LJP3" s="284"/>
      <c r="LJQ3" s="284"/>
      <c r="LJR3" s="284"/>
      <c r="LJS3" s="284"/>
      <c r="LJT3" s="284"/>
      <c r="LJU3" s="284"/>
      <c r="LJV3" s="284"/>
      <c r="LJW3" s="284"/>
      <c r="LJX3" s="284"/>
      <c r="LJY3" s="284"/>
      <c r="LJZ3" s="284"/>
      <c r="LKA3" s="284"/>
      <c r="LKB3" s="284"/>
      <c r="LKC3" s="284"/>
      <c r="LKD3" s="284"/>
      <c r="LKE3" s="284"/>
      <c r="LKF3" s="284"/>
      <c r="LKG3" s="284"/>
      <c r="LKH3" s="284"/>
      <c r="LKI3" s="284"/>
      <c r="LKJ3" s="284"/>
      <c r="LKK3" s="284"/>
      <c r="LKL3" s="284"/>
      <c r="LKM3" s="284"/>
      <c r="LKN3" s="284"/>
      <c r="LKO3" s="284"/>
      <c r="LKP3" s="284"/>
      <c r="LKQ3" s="284"/>
      <c r="LKR3" s="284"/>
      <c r="LKS3" s="284"/>
      <c r="LKT3" s="284"/>
      <c r="LKU3" s="284"/>
      <c r="LKV3" s="284"/>
      <c r="LKW3" s="284"/>
      <c r="LKX3" s="284"/>
      <c r="LKY3" s="284"/>
      <c r="LKZ3" s="284"/>
      <c r="LLA3" s="284"/>
      <c r="LLB3" s="284"/>
      <c r="LLC3" s="284"/>
      <c r="LLD3" s="284"/>
      <c r="LLE3" s="284"/>
      <c r="LLF3" s="284"/>
      <c r="LLG3" s="284"/>
      <c r="LLH3" s="284"/>
      <c r="LLI3" s="284"/>
      <c r="LLJ3" s="284"/>
      <c r="LLK3" s="284"/>
      <c r="LLL3" s="284"/>
      <c r="LLM3" s="284"/>
      <c r="LLN3" s="284"/>
      <c r="LLO3" s="284"/>
      <c r="LLP3" s="284"/>
      <c r="LLQ3" s="284"/>
      <c r="LLR3" s="284"/>
      <c r="LLS3" s="284"/>
      <c r="LLT3" s="284"/>
      <c r="LLU3" s="284"/>
      <c r="LLV3" s="284"/>
      <c r="LLW3" s="284"/>
      <c r="LLX3" s="284"/>
      <c r="LLY3" s="284"/>
      <c r="LLZ3" s="284"/>
      <c r="LMA3" s="284"/>
      <c r="LMB3" s="284"/>
      <c r="LMC3" s="284"/>
      <c r="LMD3" s="284"/>
      <c r="LME3" s="284"/>
      <c r="LMF3" s="284"/>
      <c r="LMG3" s="284"/>
      <c r="LMH3" s="284"/>
      <c r="LMI3" s="284"/>
      <c r="LMJ3" s="284"/>
      <c r="LMK3" s="284"/>
      <c r="LML3" s="284"/>
      <c r="LMM3" s="284"/>
      <c r="LMN3" s="284"/>
      <c r="LMO3" s="284"/>
      <c r="LMP3" s="284"/>
      <c r="LMQ3" s="284"/>
      <c r="LMR3" s="284"/>
      <c r="LMS3" s="284"/>
      <c r="LMT3" s="284"/>
      <c r="LMU3" s="284"/>
      <c r="LMV3" s="284"/>
      <c r="LMW3" s="284"/>
      <c r="LMX3" s="284"/>
      <c r="LMY3" s="284"/>
      <c r="LMZ3" s="284"/>
      <c r="LNA3" s="284"/>
      <c r="LNB3" s="284"/>
      <c r="LNC3" s="284"/>
      <c r="LND3" s="284"/>
      <c r="LNE3" s="284"/>
      <c r="LNF3" s="284"/>
      <c r="LNG3" s="284"/>
      <c r="LNH3" s="284"/>
      <c r="LNI3" s="284"/>
      <c r="LNJ3" s="284"/>
      <c r="LNK3" s="284"/>
      <c r="LNL3" s="284"/>
      <c r="LNM3" s="284"/>
      <c r="LNN3" s="284"/>
      <c r="LNO3" s="284"/>
      <c r="LNP3" s="284"/>
      <c r="LNQ3" s="284"/>
      <c r="LNR3" s="284"/>
      <c r="LNS3" s="284"/>
      <c r="LNT3" s="284"/>
      <c r="LNU3" s="284"/>
      <c r="LNV3" s="284"/>
      <c r="LNW3" s="284"/>
      <c r="LNX3" s="284"/>
      <c r="LNY3" s="284"/>
      <c r="LNZ3" s="284"/>
      <c r="LOA3" s="284"/>
      <c r="LOB3" s="284"/>
      <c r="LOC3" s="284"/>
      <c r="LOD3" s="284"/>
      <c r="LOE3" s="284"/>
      <c r="LOF3" s="284"/>
      <c r="LOG3" s="284"/>
      <c r="LOH3" s="284"/>
      <c r="LOI3" s="284"/>
      <c r="LOJ3" s="284"/>
      <c r="LOK3" s="284"/>
      <c r="LOL3" s="284"/>
      <c r="LOM3" s="284"/>
      <c r="LON3" s="284"/>
      <c r="LOO3" s="284"/>
      <c r="LOP3" s="284"/>
      <c r="LOQ3" s="284"/>
      <c r="LOR3" s="284"/>
      <c r="LOS3" s="284"/>
      <c r="LOT3" s="284"/>
      <c r="LOU3" s="284"/>
      <c r="LOV3" s="284"/>
      <c r="LOW3" s="284"/>
      <c r="LOX3" s="284"/>
      <c r="LOY3" s="284"/>
      <c r="LOZ3" s="284"/>
      <c r="LPA3" s="284"/>
      <c r="LPB3" s="284"/>
      <c r="LPC3" s="284"/>
      <c r="LPD3" s="284"/>
      <c r="LPE3" s="284"/>
      <c r="LPF3" s="284"/>
      <c r="LPG3" s="284"/>
      <c r="LPH3" s="284"/>
      <c r="LPI3" s="284"/>
      <c r="LPJ3" s="284"/>
      <c r="LPK3" s="284"/>
      <c r="LPL3" s="284"/>
      <c r="LPM3" s="284"/>
      <c r="LPN3" s="284"/>
      <c r="LPO3" s="284"/>
      <c r="LPP3" s="284"/>
      <c r="LPQ3" s="284"/>
      <c r="LPR3" s="284"/>
      <c r="LPS3" s="284"/>
      <c r="LPT3" s="284"/>
      <c r="LPU3" s="284"/>
      <c r="LPV3" s="284"/>
      <c r="LPW3" s="284"/>
      <c r="LPX3" s="284"/>
      <c r="LPY3" s="284"/>
      <c r="LPZ3" s="284"/>
      <c r="LQA3" s="284"/>
      <c r="LQB3" s="284"/>
      <c r="LQC3" s="284"/>
      <c r="LQD3" s="284"/>
      <c r="LQE3" s="284"/>
      <c r="LQF3" s="284"/>
      <c r="LQG3" s="284"/>
      <c r="LQH3" s="284"/>
      <c r="LQI3" s="284"/>
      <c r="LQJ3" s="284"/>
      <c r="LQK3" s="284"/>
      <c r="LQL3" s="284"/>
      <c r="LQM3" s="284"/>
      <c r="LQN3" s="284"/>
      <c r="LQO3" s="284"/>
      <c r="LQP3" s="284"/>
      <c r="LQQ3" s="284"/>
      <c r="LQR3" s="284"/>
      <c r="LQS3" s="284"/>
      <c r="LQT3" s="284"/>
      <c r="LQU3" s="284"/>
      <c r="LQV3" s="284"/>
      <c r="LQW3" s="284"/>
      <c r="LQX3" s="284"/>
      <c r="LQY3" s="284"/>
      <c r="LQZ3" s="284"/>
      <c r="LRA3" s="284"/>
      <c r="LRB3" s="284"/>
      <c r="LRC3" s="284"/>
      <c r="LRD3" s="284"/>
      <c r="LRE3" s="284"/>
      <c r="LRF3" s="284"/>
      <c r="LRG3" s="284"/>
      <c r="LRH3" s="284"/>
      <c r="LRI3" s="284"/>
      <c r="LRJ3" s="284"/>
      <c r="LRK3" s="284"/>
      <c r="LRL3" s="284"/>
      <c r="LRM3" s="284"/>
      <c r="LRN3" s="284"/>
      <c r="LRO3" s="284"/>
      <c r="LRP3" s="284"/>
      <c r="LRQ3" s="284"/>
      <c r="LRR3" s="284"/>
      <c r="LRS3" s="284"/>
      <c r="LRT3" s="284"/>
      <c r="LRU3" s="284"/>
      <c r="LRV3" s="284"/>
      <c r="LRW3" s="284"/>
      <c r="LRX3" s="284"/>
      <c r="LRY3" s="284"/>
      <c r="LRZ3" s="284"/>
      <c r="LSA3" s="284"/>
      <c r="LSB3" s="284"/>
      <c r="LSC3" s="284"/>
      <c r="LSD3" s="284"/>
      <c r="LSE3" s="284"/>
      <c r="LSF3" s="284"/>
      <c r="LSG3" s="284"/>
      <c r="LSH3" s="284"/>
      <c r="LSI3" s="284"/>
      <c r="LSJ3" s="284"/>
      <c r="LSK3" s="284"/>
      <c r="LSL3" s="284"/>
      <c r="LSM3" s="284"/>
      <c r="LSN3" s="284"/>
      <c r="LSO3" s="284"/>
      <c r="LSP3" s="284"/>
      <c r="LSQ3" s="284"/>
      <c r="LSR3" s="284"/>
      <c r="LSS3" s="284"/>
      <c r="LST3" s="284"/>
      <c r="LSU3" s="284"/>
      <c r="LSV3" s="284"/>
      <c r="LSW3" s="284"/>
      <c r="LSX3" s="284"/>
      <c r="LSY3" s="284"/>
      <c r="LSZ3" s="284"/>
      <c r="LTA3" s="284"/>
      <c r="LTB3" s="284"/>
      <c r="LTC3" s="284"/>
      <c r="LTD3" s="284"/>
      <c r="LTE3" s="284"/>
      <c r="LTF3" s="284"/>
      <c r="LTG3" s="284"/>
      <c r="LTH3" s="284"/>
      <c r="LTI3" s="284"/>
      <c r="LTJ3" s="284"/>
      <c r="LTK3" s="284"/>
      <c r="LTL3" s="284"/>
      <c r="LTM3" s="284"/>
      <c r="LTN3" s="284"/>
      <c r="LTO3" s="284"/>
      <c r="LTP3" s="284"/>
      <c r="LTQ3" s="284"/>
      <c r="LTR3" s="284"/>
      <c r="LTS3" s="284"/>
      <c r="LTT3" s="284"/>
      <c r="LTU3" s="284"/>
      <c r="LTV3" s="284"/>
      <c r="LTW3" s="284"/>
      <c r="LTX3" s="284"/>
      <c r="LTY3" s="284"/>
      <c r="LTZ3" s="284"/>
      <c r="LUA3" s="284"/>
      <c r="LUB3" s="284"/>
      <c r="LUC3" s="284"/>
      <c r="LUD3" s="284"/>
      <c r="LUE3" s="284"/>
      <c r="LUF3" s="284"/>
      <c r="LUG3" s="284"/>
      <c r="LUH3" s="284"/>
      <c r="LUI3" s="284"/>
      <c r="LUJ3" s="284"/>
      <c r="LUK3" s="284"/>
      <c r="LUL3" s="284"/>
      <c r="LUM3" s="284"/>
      <c r="LUN3" s="284"/>
      <c r="LUO3" s="284"/>
      <c r="LUP3" s="284"/>
      <c r="LUQ3" s="284"/>
      <c r="LUR3" s="284"/>
      <c r="LUS3" s="284"/>
      <c r="LUT3" s="284"/>
      <c r="LUU3" s="284"/>
      <c r="LUV3" s="284"/>
      <c r="LUW3" s="284"/>
      <c r="LUX3" s="284"/>
      <c r="LUY3" s="284"/>
      <c r="LUZ3" s="284"/>
      <c r="LVA3" s="284"/>
      <c r="LVB3" s="284"/>
      <c r="LVC3" s="284"/>
      <c r="LVD3" s="284"/>
      <c r="LVE3" s="284"/>
      <c r="LVF3" s="284"/>
      <c r="LVG3" s="284"/>
      <c r="LVH3" s="284"/>
      <c r="LVI3" s="284"/>
      <c r="LVJ3" s="284"/>
      <c r="LVK3" s="284"/>
      <c r="LVL3" s="284"/>
      <c r="LVM3" s="284"/>
      <c r="LVN3" s="284"/>
      <c r="LVO3" s="284"/>
      <c r="LVP3" s="284"/>
      <c r="LVQ3" s="284"/>
      <c r="LVR3" s="284"/>
      <c r="LVS3" s="284"/>
      <c r="LVT3" s="284"/>
      <c r="LVU3" s="284"/>
      <c r="LVV3" s="284"/>
      <c r="LVW3" s="284"/>
      <c r="LVX3" s="284"/>
      <c r="LVY3" s="284"/>
      <c r="LVZ3" s="284"/>
      <c r="LWA3" s="284"/>
      <c r="LWB3" s="284"/>
      <c r="LWC3" s="284"/>
      <c r="LWD3" s="284"/>
      <c r="LWE3" s="284"/>
      <c r="LWF3" s="284"/>
      <c r="LWG3" s="284"/>
      <c r="LWH3" s="284"/>
      <c r="LWI3" s="284"/>
      <c r="LWJ3" s="284"/>
      <c r="LWK3" s="284"/>
      <c r="LWL3" s="284"/>
      <c r="LWM3" s="284"/>
      <c r="LWN3" s="284"/>
      <c r="LWO3" s="284"/>
      <c r="LWP3" s="284"/>
      <c r="LWQ3" s="284"/>
      <c r="LWR3" s="284"/>
      <c r="LWS3" s="284"/>
      <c r="LWT3" s="284"/>
      <c r="LWU3" s="284"/>
      <c r="LWV3" s="284"/>
      <c r="LWW3" s="284"/>
      <c r="LWX3" s="284"/>
      <c r="LWY3" s="284"/>
      <c r="LWZ3" s="284"/>
      <c r="LXA3" s="284"/>
      <c r="LXB3" s="284"/>
      <c r="LXC3" s="284"/>
      <c r="LXD3" s="284"/>
      <c r="LXE3" s="284"/>
      <c r="LXF3" s="284"/>
      <c r="LXG3" s="284"/>
      <c r="LXH3" s="284"/>
      <c r="LXI3" s="284"/>
      <c r="LXJ3" s="284"/>
      <c r="LXK3" s="284"/>
      <c r="LXL3" s="284"/>
      <c r="LXM3" s="284"/>
      <c r="LXN3" s="284"/>
      <c r="LXO3" s="284"/>
      <c r="LXP3" s="284"/>
      <c r="LXQ3" s="284"/>
      <c r="LXR3" s="284"/>
      <c r="LXS3" s="284"/>
      <c r="LXT3" s="284"/>
      <c r="LXU3" s="284"/>
      <c r="LXV3" s="284"/>
      <c r="LXW3" s="284"/>
      <c r="LXX3" s="284"/>
      <c r="LXY3" s="284"/>
      <c r="LXZ3" s="284"/>
      <c r="LYA3" s="284"/>
      <c r="LYB3" s="284"/>
      <c r="LYC3" s="284"/>
      <c r="LYD3" s="284"/>
      <c r="LYE3" s="284"/>
      <c r="LYF3" s="284"/>
      <c r="LYG3" s="284"/>
      <c r="LYH3" s="284"/>
      <c r="LYI3" s="284"/>
      <c r="LYJ3" s="284"/>
      <c r="LYK3" s="284"/>
      <c r="LYL3" s="284"/>
      <c r="LYM3" s="284"/>
      <c r="LYN3" s="284"/>
      <c r="LYO3" s="284"/>
      <c r="LYP3" s="284"/>
      <c r="LYQ3" s="284"/>
      <c r="LYR3" s="284"/>
      <c r="LYS3" s="284"/>
      <c r="LYT3" s="284"/>
      <c r="LYU3" s="284"/>
      <c r="LYV3" s="284"/>
      <c r="LYW3" s="284"/>
      <c r="LYX3" s="284"/>
      <c r="LYY3" s="284"/>
      <c r="LYZ3" s="284"/>
      <c r="LZA3" s="284"/>
      <c r="LZB3" s="284"/>
      <c r="LZC3" s="284"/>
      <c r="LZD3" s="284"/>
      <c r="LZE3" s="284"/>
      <c r="LZF3" s="284"/>
      <c r="LZG3" s="284"/>
      <c r="LZH3" s="284"/>
      <c r="LZI3" s="284"/>
      <c r="LZJ3" s="284"/>
      <c r="LZK3" s="284"/>
      <c r="LZL3" s="284"/>
      <c r="LZM3" s="284"/>
      <c r="LZN3" s="284"/>
      <c r="LZO3" s="284"/>
      <c r="LZP3" s="284"/>
      <c r="LZQ3" s="284"/>
      <c r="LZR3" s="284"/>
      <c r="LZS3" s="284"/>
      <c r="LZT3" s="284"/>
      <c r="LZU3" s="284"/>
      <c r="LZV3" s="284"/>
      <c r="LZW3" s="284"/>
      <c r="LZX3" s="284"/>
      <c r="LZY3" s="284"/>
      <c r="LZZ3" s="284"/>
      <c r="MAA3" s="284"/>
      <c r="MAB3" s="284"/>
      <c r="MAC3" s="284"/>
      <c r="MAD3" s="284"/>
      <c r="MAE3" s="284"/>
      <c r="MAF3" s="284"/>
      <c r="MAG3" s="284"/>
      <c r="MAH3" s="284"/>
      <c r="MAI3" s="284"/>
      <c r="MAJ3" s="284"/>
      <c r="MAK3" s="284"/>
      <c r="MAL3" s="284"/>
      <c r="MAM3" s="284"/>
      <c r="MAN3" s="284"/>
      <c r="MAO3" s="284"/>
      <c r="MAP3" s="284"/>
      <c r="MAQ3" s="284"/>
      <c r="MAR3" s="284"/>
      <c r="MAS3" s="284"/>
      <c r="MAT3" s="284"/>
      <c r="MAU3" s="284"/>
      <c r="MAV3" s="284"/>
      <c r="MAW3" s="284"/>
      <c r="MAX3" s="284"/>
      <c r="MAY3" s="284"/>
      <c r="MAZ3" s="284"/>
      <c r="MBA3" s="284"/>
      <c r="MBB3" s="284"/>
      <c r="MBC3" s="284"/>
      <c r="MBD3" s="284"/>
      <c r="MBE3" s="284"/>
      <c r="MBF3" s="284"/>
      <c r="MBG3" s="284"/>
      <c r="MBH3" s="284"/>
      <c r="MBI3" s="284"/>
      <c r="MBJ3" s="284"/>
      <c r="MBK3" s="284"/>
      <c r="MBL3" s="284"/>
      <c r="MBM3" s="284"/>
      <c r="MBN3" s="284"/>
      <c r="MBO3" s="284"/>
      <c r="MBP3" s="284"/>
      <c r="MBQ3" s="284"/>
      <c r="MBR3" s="284"/>
      <c r="MBS3" s="284"/>
      <c r="MBT3" s="284"/>
      <c r="MBU3" s="284"/>
      <c r="MBV3" s="284"/>
      <c r="MBW3" s="284"/>
      <c r="MBX3" s="284"/>
      <c r="MBY3" s="284"/>
      <c r="MBZ3" s="284"/>
      <c r="MCA3" s="284"/>
      <c r="MCB3" s="284"/>
      <c r="MCC3" s="284"/>
      <c r="MCD3" s="284"/>
      <c r="MCE3" s="284"/>
      <c r="MCF3" s="284"/>
      <c r="MCG3" s="284"/>
      <c r="MCH3" s="284"/>
      <c r="MCI3" s="284"/>
      <c r="MCJ3" s="284"/>
      <c r="MCK3" s="284"/>
      <c r="MCL3" s="284"/>
      <c r="MCM3" s="284"/>
      <c r="MCN3" s="284"/>
      <c r="MCO3" s="284"/>
      <c r="MCP3" s="284"/>
      <c r="MCQ3" s="284"/>
      <c r="MCR3" s="284"/>
      <c r="MCS3" s="284"/>
      <c r="MCT3" s="284"/>
      <c r="MCU3" s="284"/>
      <c r="MCV3" s="284"/>
      <c r="MCW3" s="284"/>
      <c r="MCX3" s="284"/>
      <c r="MCY3" s="284"/>
      <c r="MCZ3" s="284"/>
      <c r="MDA3" s="284"/>
      <c r="MDB3" s="284"/>
      <c r="MDC3" s="284"/>
      <c r="MDD3" s="284"/>
      <c r="MDE3" s="284"/>
      <c r="MDF3" s="284"/>
      <c r="MDG3" s="284"/>
      <c r="MDH3" s="284"/>
      <c r="MDI3" s="284"/>
      <c r="MDJ3" s="284"/>
      <c r="MDK3" s="284"/>
      <c r="MDL3" s="284"/>
      <c r="MDM3" s="284"/>
      <c r="MDN3" s="284"/>
      <c r="MDO3" s="284"/>
      <c r="MDP3" s="284"/>
      <c r="MDQ3" s="284"/>
      <c r="MDR3" s="284"/>
      <c r="MDS3" s="284"/>
      <c r="MDT3" s="284"/>
      <c r="MDU3" s="284"/>
      <c r="MDV3" s="284"/>
      <c r="MDW3" s="284"/>
      <c r="MDX3" s="284"/>
      <c r="MDY3" s="284"/>
      <c r="MDZ3" s="284"/>
      <c r="MEA3" s="284"/>
      <c r="MEB3" s="284"/>
      <c r="MEC3" s="284"/>
      <c r="MED3" s="284"/>
      <c r="MEE3" s="284"/>
      <c r="MEF3" s="284"/>
      <c r="MEG3" s="284"/>
      <c r="MEH3" s="284"/>
      <c r="MEI3" s="284"/>
      <c r="MEJ3" s="284"/>
      <c r="MEK3" s="284"/>
      <c r="MEL3" s="284"/>
      <c r="MEM3" s="284"/>
      <c r="MEN3" s="284"/>
      <c r="MEO3" s="284"/>
      <c r="MEP3" s="284"/>
      <c r="MEQ3" s="284"/>
      <c r="MER3" s="284"/>
      <c r="MES3" s="284"/>
      <c r="MET3" s="284"/>
      <c r="MEU3" s="284"/>
      <c r="MEV3" s="284"/>
      <c r="MEW3" s="284"/>
      <c r="MEX3" s="284"/>
      <c r="MEY3" s="284"/>
      <c r="MEZ3" s="284"/>
      <c r="MFA3" s="284"/>
      <c r="MFB3" s="284"/>
      <c r="MFC3" s="284"/>
      <c r="MFD3" s="284"/>
      <c r="MFE3" s="284"/>
      <c r="MFF3" s="284"/>
      <c r="MFG3" s="284"/>
      <c r="MFH3" s="284"/>
      <c r="MFI3" s="284"/>
      <c r="MFJ3" s="284"/>
      <c r="MFK3" s="284"/>
      <c r="MFL3" s="284"/>
      <c r="MFM3" s="284"/>
      <c r="MFN3" s="284"/>
      <c r="MFO3" s="284"/>
      <c r="MFP3" s="284"/>
      <c r="MFQ3" s="284"/>
      <c r="MFR3" s="284"/>
      <c r="MFS3" s="284"/>
      <c r="MFT3" s="284"/>
      <c r="MFU3" s="284"/>
      <c r="MFV3" s="284"/>
      <c r="MFW3" s="284"/>
      <c r="MFX3" s="284"/>
      <c r="MFY3" s="284"/>
      <c r="MFZ3" s="284"/>
      <c r="MGA3" s="284"/>
      <c r="MGB3" s="284"/>
      <c r="MGC3" s="284"/>
      <c r="MGD3" s="284"/>
      <c r="MGE3" s="284"/>
      <c r="MGF3" s="284"/>
      <c r="MGG3" s="284"/>
      <c r="MGH3" s="284"/>
      <c r="MGI3" s="284"/>
      <c r="MGJ3" s="284"/>
      <c r="MGK3" s="284"/>
      <c r="MGL3" s="284"/>
      <c r="MGM3" s="284"/>
      <c r="MGN3" s="284"/>
      <c r="MGO3" s="284"/>
      <c r="MGP3" s="284"/>
      <c r="MGQ3" s="284"/>
      <c r="MGR3" s="284"/>
      <c r="MGS3" s="284"/>
      <c r="MGT3" s="284"/>
      <c r="MGU3" s="284"/>
      <c r="MGV3" s="284"/>
      <c r="MGW3" s="284"/>
      <c r="MGX3" s="284"/>
      <c r="MGY3" s="284"/>
      <c r="MGZ3" s="284"/>
      <c r="MHA3" s="284"/>
      <c r="MHB3" s="284"/>
      <c r="MHC3" s="284"/>
      <c r="MHD3" s="284"/>
      <c r="MHE3" s="284"/>
      <c r="MHF3" s="284"/>
      <c r="MHG3" s="284"/>
      <c r="MHH3" s="284"/>
      <c r="MHI3" s="284"/>
      <c r="MHJ3" s="284"/>
      <c r="MHK3" s="284"/>
      <c r="MHL3" s="284"/>
      <c r="MHM3" s="284"/>
      <c r="MHN3" s="284"/>
      <c r="MHO3" s="284"/>
      <c r="MHP3" s="284"/>
      <c r="MHQ3" s="284"/>
      <c r="MHR3" s="284"/>
      <c r="MHS3" s="284"/>
      <c r="MHT3" s="284"/>
      <c r="MHU3" s="284"/>
      <c r="MHV3" s="284"/>
      <c r="MHW3" s="284"/>
      <c r="MHX3" s="284"/>
      <c r="MHY3" s="284"/>
      <c r="MHZ3" s="284"/>
      <c r="MIA3" s="284"/>
      <c r="MIB3" s="284"/>
      <c r="MIC3" s="284"/>
      <c r="MID3" s="284"/>
      <c r="MIE3" s="284"/>
      <c r="MIF3" s="284"/>
      <c r="MIG3" s="284"/>
      <c r="MIH3" s="284"/>
      <c r="MII3" s="284"/>
      <c r="MIJ3" s="284"/>
      <c r="MIK3" s="284"/>
      <c r="MIL3" s="284"/>
      <c r="MIM3" s="284"/>
      <c r="MIN3" s="284"/>
      <c r="MIO3" s="284"/>
      <c r="MIP3" s="284"/>
      <c r="MIQ3" s="284"/>
      <c r="MIR3" s="284"/>
      <c r="MIS3" s="284"/>
      <c r="MIT3" s="284"/>
      <c r="MIU3" s="284"/>
      <c r="MIV3" s="284"/>
      <c r="MIW3" s="284"/>
      <c r="MIX3" s="284"/>
      <c r="MIY3" s="284"/>
      <c r="MIZ3" s="284"/>
      <c r="MJA3" s="284"/>
      <c r="MJB3" s="284"/>
      <c r="MJC3" s="284"/>
      <c r="MJD3" s="284"/>
      <c r="MJE3" s="284"/>
      <c r="MJF3" s="284"/>
      <c r="MJG3" s="284"/>
      <c r="MJH3" s="284"/>
      <c r="MJI3" s="284"/>
      <c r="MJJ3" s="284"/>
      <c r="MJK3" s="284"/>
      <c r="MJL3" s="284"/>
      <c r="MJM3" s="284"/>
      <c r="MJN3" s="284"/>
      <c r="MJO3" s="284"/>
      <c r="MJP3" s="284"/>
      <c r="MJQ3" s="284"/>
      <c r="MJR3" s="284"/>
      <c r="MJS3" s="284"/>
      <c r="MJT3" s="284"/>
      <c r="MJU3" s="284"/>
      <c r="MJV3" s="284"/>
      <c r="MJW3" s="284"/>
      <c r="MJX3" s="284"/>
      <c r="MJY3" s="284"/>
      <c r="MJZ3" s="284"/>
      <c r="MKA3" s="284"/>
      <c r="MKB3" s="284"/>
      <c r="MKC3" s="284"/>
      <c r="MKD3" s="284"/>
      <c r="MKE3" s="284"/>
      <c r="MKF3" s="284"/>
      <c r="MKG3" s="284"/>
      <c r="MKH3" s="284"/>
      <c r="MKI3" s="284"/>
      <c r="MKJ3" s="284"/>
      <c r="MKK3" s="284"/>
      <c r="MKL3" s="284"/>
      <c r="MKM3" s="284"/>
      <c r="MKN3" s="284"/>
      <c r="MKO3" s="284"/>
      <c r="MKP3" s="284"/>
      <c r="MKQ3" s="284"/>
      <c r="MKR3" s="284"/>
      <c r="MKS3" s="284"/>
      <c r="MKT3" s="284"/>
      <c r="MKU3" s="284"/>
      <c r="MKV3" s="284"/>
      <c r="MKW3" s="284"/>
      <c r="MKX3" s="284"/>
      <c r="MKY3" s="284"/>
      <c r="MKZ3" s="284"/>
      <c r="MLA3" s="284"/>
      <c r="MLB3" s="284"/>
      <c r="MLC3" s="284"/>
      <c r="MLD3" s="284"/>
      <c r="MLE3" s="284"/>
      <c r="MLF3" s="284"/>
      <c r="MLG3" s="284"/>
      <c r="MLH3" s="284"/>
      <c r="MLI3" s="284"/>
      <c r="MLJ3" s="284"/>
      <c r="MLK3" s="284"/>
      <c r="MLL3" s="284"/>
      <c r="MLM3" s="284"/>
      <c r="MLN3" s="284"/>
      <c r="MLO3" s="284"/>
      <c r="MLP3" s="284"/>
      <c r="MLQ3" s="284"/>
      <c r="MLR3" s="284"/>
      <c r="MLS3" s="284"/>
      <c r="MLT3" s="284"/>
      <c r="MLU3" s="284"/>
      <c r="MLV3" s="284"/>
      <c r="MLW3" s="284"/>
      <c r="MLX3" s="284"/>
      <c r="MLY3" s="284"/>
      <c r="MLZ3" s="284"/>
      <c r="MMA3" s="284"/>
      <c r="MMB3" s="284"/>
      <c r="MMC3" s="284"/>
      <c r="MMD3" s="284"/>
      <c r="MME3" s="284"/>
      <c r="MMF3" s="284"/>
      <c r="MMG3" s="284"/>
      <c r="MMH3" s="284"/>
      <c r="MMI3" s="284"/>
      <c r="MMJ3" s="284"/>
      <c r="MMK3" s="284"/>
      <c r="MML3" s="284"/>
      <c r="MMM3" s="284"/>
      <c r="MMN3" s="284"/>
      <c r="MMO3" s="284"/>
      <c r="MMP3" s="284"/>
      <c r="MMQ3" s="284"/>
      <c r="MMR3" s="284"/>
      <c r="MMS3" s="284"/>
      <c r="MMT3" s="284"/>
      <c r="MMU3" s="284"/>
      <c r="MMV3" s="284"/>
      <c r="MMW3" s="284"/>
      <c r="MMX3" s="284"/>
      <c r="MMY3" s="284"/>
      <c r="MMZ3" s="284"/>
      <c r="MNA3" s="284"/>
      <c r="MNB3" s="284"/>
      <c r="MNC3" s="284"/>
      <c r="MND3" s="284"/>
      <c r="MNE3" s="284"/>
      <c r="MNF3" s="284"/>
      <c r="MNG3" s="284"/>
      <c r="MNH3" s="284"/>
      <c r="MNI3" s="284"/>
      <c r="MNJ3" s="284"/>
      <c r="MNK3" s="284"/>
      <c r="MNL3" s="284"/>
      <c r="MNM3" s="284"/>
      <c r="MNN3" s="284"/>
      <c r="MNO3" s="284"/>
      <c r="MNP3" s="284"/>
      <c r="MNQ3" s="284"/>
      <c r="MNR3" s="284"/>
      <c r="MNS3" s="284"/>
      <c r="MNT3" s="284"/>
      <c r="MNU3" s="284"/>
      <c r="MNV3" s="284"/>
      <c r="MNW3" s="284"/>
      <c r="MNX3" s="284"/>
      <c r="MNY3" s="284"/>
      <c r="MNZ3" s="284"/>
      <c r="MOA3" s="284"/>
      <c r="MOB3" s="284"/>
      <c r="MOC3" s="284"/>
      <c r="MOD3" s="284"/>
      <c r="MOE3" s="284"/>
      <c r="MOF3" s="284"/>
      <c r="MOG3" s="284"/>
      <c r="MOH3" s="284"/>
      <c r="MOI3" s="284"/>
      <c r="MOJ3" s="284"/>
      <c r="MOK3" s="284"/>
      <c r="MOL3" s="284"/>
      <c r="MOM3" s="284"/>
      <c r="MON3" s="284"/>
      <c r="MOO3" s="284"/>
      <c r="MOP3" s="284"/>
      <c r="MOQ3" s="284"/>
      <c r="MOR3" s="284"/>
      <c r="MOS3" s="284"/>
      <c r="MOT3" s="284"/>
      <c r="MOU3" s="284"/>
      <c r="MOV3" s="284"/>
      <c r="MOW3" s="284"/>
      <c r="MOX3" s="284"/>
      <c r="MOY3" s="284"/>
      <c r="MOZ3" s="284"/>
      <c r="MPA3" s="284"/>
      <c r="MPB3" s="284"/>
      <c r="MPC3" s="284"/>
      <c r="MPD3" s="284"/>
      <c r="MPE3" s="284"/>
      <c r="MPF3" s="284"/>
      <c r="MPG3" s="284"/>
      <c r="MPH3" s="284"/>
      <c r="MPI3" s="284"/>
      <c r="MPJ3" s="284"/>
      <c r="MPK3" s="284"/>
      <c r="MPL3" s="284"/>
      <c r="MPM3" s="284"/>
      <c r="MPN3" s="284"/>
      <c r="MPO3" s="284"/>
      <c r="MPP3" s="284"/>
      <c r="MPQ3" s="284"/>
      <c r="MPR3" s="284"/>
      <c r="MPS3" s="284"/>
      <c r="MPT3" s="284"/>
      <c r="MPU3" s="284"/>
      <c r="MPV3" s="284"/>
      <c r="MPW3" s="284"/>
      <c r="MPX3" s="284"/>
      <c r="MPY3" s="284"/>
      <c r="MPZ3" s="284"/>
      <c r="MQA3" s="284"/>
      <c r="MQB3" s="284"/>
      <c r="MQC3" s="284"/>
      <c r="MQD3" s="284"/>
      <c r="MQE3" s="284"/>
      <c r="MQF3" s="284"/>
      <c r="MQG3" s="284"/>
      <c r="MQH3" s="284"/>
      <c r="MQI3" s="284"/>
      <c r="MQJ3" s="284"/>
      <c r="MQK3" s="284"/>
      <c r="MQL3" s="284"/>
      <c r="MQM3" s="284"/>
      <c r="MQN3" s="284"/>
      <c r="MQO3" s="284"/>
      <c r="MQP3" s="284"/>
      <c r="MQQ3" s="284"/>
      <c r="MQR3" s="284"/>
      <c r="MQS3" s="284"/>
      <c r="MQT3" s="284"/>
      <c r="MQU3" s="284"/>
      <c r="MQV3" s="284"/>
      <c r="MQW3" s="284"/>
      <c r="MQX3" s="284"/>
      <c r="MQY3" s="284"/>
      <c r="MQZ3" s="284"/>
      <c r="MRA3" s="284"/>
      <c r="MRB3" s="284"/>
      <c r="MRC3" s="284"/>
      <c r="MRD3" s="284"/>
      <c r="MRE3" s="284"/>
      <c r="MRF3" s="284"/>
      <c r="MRG3" s="284"/>
      <c r="MRH3" s="284"/>
      <c r="MRI3" s="284"/>
      <c r="MRJ3" s="284"/>
      <c r="MRK3" s="284"/>
      <c r="MRL3" s="284"/>
      <c r="MRM3" s="284"/>
      <c r="MRN3" s="284"/>
      <c r="MRO3" s="284"/>
      <c r="MRP3" s="284"/>
      <c r="MRQ3" s="284"/>
      <c r="MRR3" s="284"/>
      <c r="MRS3" s="284"/>
      <c r="MRT3" s="284"/>
      <c r="MRU3" s="284"/>
      <c r="MRV3" s="284"/>
      <c r="MRW3" s="284"/>
      <c r="MRX3" s="284"/>
      <c r="MRY3" s="284"/>
      <c r="MRZ3" s="284"/>
      <c r="MSA3" s="284"/>
      <c r="MSB3" s="284"/>
      <c r="MSC3" s="284"/>
      <c r="MSD3" s="284"/>
      <c r="MSE3" s="284"/>
      <c r="MSF3" s="284"/>
      <c r="MSG3" s="284"/>
      <c r="MSH3" s="284"/>
      <c r="MSI3" s="284"/>
      <c r="MSJ3" s="284"/>
      <c r="MSK3" s="284"/>
      <c r="MSL3" s="284"/>
      <c r="MSM3" s="284"/>
      <c r="MSN3" s="284"/>
      <c r="MSO3" s="284"/>
      <c r="MSP3" s="284"/>
      <c r="MSQ3" s="284"/>
      <c r="MSR3" s="284"/>
      <c r="MSS3" s="284"/>
      <c r="MST3" s="284"/>
      <c r="MSU3" s="284"/>
      <c r="MSV3" s="284"/>
      <c r="MSW3" s="284"/>
      <c r="MSX3" s="284"/>
      <c r="MSY3" s="284"/>
      <c r="MSZ3" s="284"/>
      <c r="MTA3" s="284"/>
      <c r="MTB3" s="284"/>
      <c r="MTC3" s="284"/>
      <c r="MTD3" s="284"/>
      <c r="MTE3" s="284"/>
      <c r="MTF3" s="284"/>
      <c r="MTG3" s="284"/>
      <c r="MTH3" s="284"/>
      <c r="MTI3" s="284"/>
      <c r="MTJ3" s="284"/>
      <c r="MTK3" s="284"/>
      <c r="MTL3" s="284"/>
      <c r="MTM3" s="284"/>
      <c r="MTN3" s="284"/>
      <c r="MTO3" s="284"/>
      <c r="MTP3" s="284"/>
      <c r="MTQ3" s="284"/>
      <c r="MTR3" s="284"/>
      <c r="MTS3" s="284"/>
      <c r="MTT3" s="284"/>
      <c r="MTU3" s="284"/>
      <c r="MTV3" s="284"/>
      <c r="MTW3" s="284"/>
      <c r="MTX3" s="284"/>
      <c r="MTY3" s="284"/>
      <c r="MTZ3" s="284"/>
      <c r="MUA3" s="284"/>
      <c r="MUB3" s="284"/>
      <c r="MUC3" s="284"/>
      <c r="MUD3" s="284"/>
      <c r="MUE3" s="284"/>
      <c r="MUF3" s="284"/>
      <c r="MUG3" s="284"/>
      <c r="MUH3" s="284"/>
      <c r="MUI3" s="284"/>
      <c r="MUJ3" s="284"/>
      <c r="MUK3" s="284"/>
      <c r="MUL3" s="284"/>
      <c r="MUM3" s="284"/>
      <c r="MUN3" s="284"/>
      <c r="MUO3" s="284"/>
      <c r="MUP3" s="284"/>
      <c r="MUQ3" s="284"/>
      <c r="MUR3" s="284"/>
      <c r="MUS3" s="284"/>
      <c r="MUT3" s="284"/>
      <c r="MUU3" s="284"/>
      <c r="MUV3" s="284"/>
      <c r="MUW3" s="284"/>
      <c r="MUX3" s="284"/>
      <c r="MUY3" s="284"/>
      <c r="MUZ3" s="284"/>
      <c r="MVA3" s="284"/>
      <c r="MVB3" s="284"/>
      <c r="MVC3" s="284"/>
      <c r="MVD3" s="284"/>
      <c r="MVE3" s="284"/>
      <c r="MVF3" s="284"/>
      <c r="MVG3" s="284"/>
      <c r="MVH3" s="284"/>
      <c r="MVI3" s="284"/>
      <c r="MVJ3" s="284"/>
      <c r="MVK3" s="284"/>
      <c r="MVL3" s="284"/>
      <c r="MVM3" s="284"/>
      <c r="MVN3" s="284"/>
      <c r="MVO3" s="284"/>
      <c r="MVP3" s="284"/>
      <c r="MVQ3" s="284"/>
      <c r="MVR3" s="284"/>
      <c r="MVS3" s="284"/>
      <c r="MVT3" s="284"/>
      <c r="MVU3" s="284"/>
      <c r="MVV3" s="284"/>
      <c r="MVW3" s="284"/>
      <c r="MVX3" s="284"/>
      <c r="MVY3" s="284"/>
      <c r="MVZ3" s="284"/>
      <c r="MWA3" s="284"/>
      <c r="MWB3" s="284"/>
      <c r="MWC3" s="284"/>
      <c r="MWD3" s="284"/>
      <c r="MWE3" s="284"/>
      <c r="MWF3" s="284"/>
      <c r="MWG3" s="284"/>
      <c r="MWH3" s="284"/>
      <c r="MWI3" s="284"/>
      <c r="MWJ3" s="284"/>
      <c r="MWK3" s="284"/>
      <c r="MWL3" s="284"/>
      <c r="MWM3" s="284"/>
      <c r="MWN3" s="284"/>
      <c r="MWO3" s="284"/>
      <c r="MWP3" s="284"/>
      <c r="MWQ3" s="284"/>
      <c r="MWR3" s="284"/>
      <c r="MWS3" s="284"/>
      <c r="MWT3" s="284"/>
      <c r="MWU3" s="284"/>
      <c r="MWV3" s="284"/>
      <c r="MWW3" s="284"/>
      <c r="MWX3" s="284"/>
      <c r="MWY3" s="284"/>
      <c r="MWZ3" s="284"/>
      <c r="MXA3" s="284"/>
      <c r="MXB3" s="284"/>
      <c r="MXC3" s="284"/>
      <c r="MXD3" s="284"/>
      <c r="MXE3" s="284"/>
      <c r="MXF3" s="284"/>
      <c r="MXG3" s="284"/>
      <c r="MXH3" s="284"/>
      <c r="MXI3" s="284"/>
      <c r="MXJ3" s="284"/>
      <c r="MXK3" s="284"/>
      <c r="MXL3" s="284"/>
      <c r="MXM3" s="284"/>
      <c r="MXN3" s="284"/>
      <c r="MXO3" s="284"/>
      <c r="MXP3" s="284"/>
      <c r="MXQ3" s="284"/>
      <c r="MXR3" s="284"/>
      <c r="MXS3" s="284"/>
      <c r="MXT3" s="284"/>
      <c r="MXU3" s="284"/>
      <c r="MXV3" s="284"/>
      <c r="MXW3" s="284"/>
      <c r="MXX3" s="284"/>
      <c r="MXY3" s="284"/>
      <c r="MXZ3" s="284"/>
      <c r="MYA3" s="284"/>
      <c r="MYB3" s="284"/>
      <c r="MYC3" s="284"/>
      <c r="MYD3" s="284"/>
      <c r="MYE3" s="284"/>
      <c r="MYF3" s="284"/>
      <c r="MYG3" s="284"/>
      <c r="MYH3" s="284"/>
      <c r="MYI3" s="284"/>
      <c r="MYJ3" s="284"/>
      <c r="MYK3" s="284"/>
      <c r="MYL3" s="284"/>
      <c r="MYM3" s="284"/>
      <c r="MYN3" s="284"/>
      <c r="MYO3" s="284"/>
      <c r="MYP3" s="284"/>
      <c r="MYQ3" s="284"/>
      <c r="MYR3" s="284"/>
      <c r="MYS3" s="284"/>
      <c r="MYT3" s="284"/>
      <c r="MYU3" s="284"/>
      <c r="MYV3" s="284"/>
      <c r="MYW3" s="284"/>
      <c r="MYX3" s="284"/>
      <c r="MYY3" s="284"/>
      <c r="MYZ3" s="284"/>
      <c r="MZA3" s="284"/>
      <c r="MZB3" s="284"/>
      <c r="MZC3" s="284"/>
      <c r="MZD3" s="284"/>
      <c r="MZE3" s="284"/>
      <c r="MZF3" s="284"/>
      <c r="MZG3" s="284"/>
      <c r="MZH3" s="284"/>
      <c r="MZI3" s="284"/>
      <c r="MZJ3" s="284"/>
      <c r="MZK3" s="284"/>
      <c r="MZL3" s="284"/>
      <c r="MZM3" s="284"/>
      <c r="MZN3" s="284"/>
      <c r="MZO3" s="284"/>
      <c r="MZP3" s="284"/>
      <c r="MZQ3" s="284"/>
      <c r="MZR3" s="284"/>
      <c r="MZS3" s="284"/>
      <c r="MZT3" s="284"/>
      <c r="MZU3" s="284"/>
      <c r="MZV3" s="284"/>
      <c r="MZW3" s="284"/>
      <c r="MZX3" s="284"/>
      <c r="MZY3" s="284"/>
      <c r="MZZ3" s="284"/>
      <c r="NAA3" s="284"/>
      <c r="NAB3" s="284"/>
      <c r="NAC3" s="284"/>
      <c r="NAD3" s="284"/>
      <c r="NAE3" s="284"/>
      <c r="NAF3" s="284"/>
      <c r="NAG3" s="284"/>
      <c r="NAH3" s="284"/>
      <c r="NAI3" s="284"/>
      <c r="NAJ3" s="284"/>
      <c r="NAK3" s="284"/>
      <c r="NAL3" s="284"/>
      <c r="NAM3" s="284"/>
      <c r="NAN3" s="284"/>
      <c r="NAO3" s="284"/>
      <c r="NAP3" s="284"/>
      <c r="NAQ3" s="284"/>
      <c r="NAR3" s="284"/>
      <c r="NAS3" s="284"/>
      <c r="NAT3" s="284"/>
      <c r="NAU3" s="284"/>
      <c r="NAV3" s="284"/>
      <c r="NAW3" s="284"/>
      <c r="NAX3" s="284"/>
      <c r="NAY3" s="284"/>
      <c r="NAZ3" s="284"/>
      <c r="NBA3" s="284"/>
      <c r="NBB3" s="284"/>
      <c r="NBC3" s="284"/>
      <c r="NBD3" s="284"/>
      <c r="NBE3" s="284"/>
      <c r="NBF3" s="284"/>
      <c r="NBG3" s="284"/>
      <c r="NBH3" s="284"/>
      <c r="NBI3" s="284"/>
      <c r="NBJ3" s="284"/>
      <c r="NBK3" s="284"/>
      <c r="NBL3" s="284"/>
      <c r="NBM3" s="284"/>
      <c r="NBN3" s="284"/>
      <c r="NBO3" s="284"/>
      <c r="NBP3" s="284"/>
      <c r="NBQ3" s="284"/>
      <c r="NBR3" s="284"/>
      <c r="NBS3" s="284"/>
      <c r="NBT3" s="284"/>
      <c r="NBU3" s="284"/>
      <c r="NBV3" s="284"/>
      <c r="NBW3" s="284"/>
      <c r="NBX3" s="284"/>
      <c r="NBY3" s="284"/>
      <c r="NBZ3" s="284"/>
      <c r="NCA3" s="284"/>
      <c r="NCB3" s="284"/>
      <c r="NCC3" s="284"/>
      <c r="NCD3" s="284"/>
      <c r="NCE3" s="284"/>
      <c r="NCF3" s="284"/>
      <c r="NCG3" s="284"/>
      <c r="NCH3" s="284"/>
      <c r="NCI3" s="284"/>
      <c r="NCJ3" s="284"/>
      <c r="NCK3" s="284"/>
      <c r="NCL3" s="284"/>
      <c r="NCM3" s="284"/>
      <c r="NCN3" s="284"/>
      <c r="NCO3" s="284"/>
      <c r="NCP3" s="284"/>
      <c r="NCQ3" s="284"/>
      <c r="NCR3" s="284"/>
      <c r="NCS3" s="284"/>
      <c r="NCT3" s="284"/>
      <c r="NCU3" s="284"/>
      <c r="NCV3" s="284"/>
      <c r="NCW3" s="284"/>
      <c r="NCX3" s="284"/>
      <c r="NCY3" s="284"/>
      <c r="NCZ3" s="284"/>
      <c r="NDA3" s="284"/>
      <c r="NDB3" s="284"/>
      <c r="NDC3" s="284"/>
      <c r="NDD3" s="284"/>
      <c r="NDE3" s="284"/>
      <c r="NDF3" s="284"/>
      <c r="NDG3" s="284"/>
      <c r="NDH3" s="284"/>
      <c r="NDI3" s="284"/>
      <c r="NDJ3" s="284"/>
      <c r="NDK3" s="284"/>
      <c r="NDL3" s="284"/>
      <c r="NDM3" s="284"/>
      <c r="NDN3" s="284"/>
      <c r="NDO3" s="284"/>
      <c r="NDP3" s="284"/>
      <c r="NDQ3" s="284"/>
      <c r="NDR3" s="284"/>
      <c r="NDS3" s="284"/>
      <c r="NDT3" s="284"/>
      <c r="NDU3" s="284"/>
      <c r="NDV3" s="284"/>
      <c r="NDW3" s="284"/>
      <c r="NDX3" s="284"/>
      <c r="NDY3" s="284"/>
      <c r="NDZ3" s="284"/>
      <c r="NEA3" s="284"/>
      <c r="NEB3" s="284"/>
      <c r="NEC3" s="284"/>
      <c r="NED3" s="284"/>
      <c r="NEE3" s="284"/>
      <c r="NEF3" s="284"/>
      <c r="NEG3" s="284"/>
      <c r="NEH3" s="284"/>
      <c r="NEI3" s="284"/>
      <c r="NEJ3" s="284"/>
      <c r="NEK3" s="284"/>
      <c r="NEL3" s="284"/>
      <c r="NEM3" s="284"/>
      <c r="NEN3" s="284"/>
      <c r="NEO3" s="284"/>
      <c r="NEP3" s="284"/>
      <c r="NEQ3" s="284"/>
      <c r="NER3" s="284"/>
      <c r="NES3" s="284"/>
      <c r="NET3" s="284"/>
      <c r="NEU3" s="284"/>
      <c r="NEV3" s="284"/>
      <c r="NEW3" s="284"/>
      <c r="NEX3" s="284"/>
      <c r="NEY3" s="284"/>
      <c r="NEZ3" s="284"/>
      <c r="NFA3" s="284"/>
      <c r="NFB3" s="284"/>
      <c r="NFC3" s="284"/>
      <c r="NFD3" s="284"/>
      <c r="NFE3" s="284"/>
      <c r="NFF3" s="284"/>
      <c r="NFG3" s="284"/>
      <c r="NFH3" s="284"/>
      <c r="NFI3" s="284"/>
      <c r="NFJ3" s="284"/>
      <c r="NFK3" s="284"/>
      <c r="NFL3" s="284"/>
      <c r="NFM3" s="284"/>
      <c r="NFN3" s="284"/>
      <c r="NFO3" s="284"/>
      <c r="NFP3" s="284"/>
      <c r="NFQ3" s="284"/>
      <c r="NFR3" s="284"/>
      <c r="NFS3" s="284"/>
      <c r="NFT3" s="284"/>
      <c r="NFU3" s="284"/>
      <c r="NFV3" s="284"/>
      <c r="NFW3" s="284"/>
      <c r="NFX3" s="284"/>
      <c r="NFY3" s="284"/>
      <c r="NFZ3" s="284"/>
      <c r="NGA3" s="284"/>
      <c r="NGB3" s="284"/>
      <c r="NGC3" s="284"/>
      <c r="NGD3" s="284"/>
      <c r="NGE3" s="284"/>
      <c r="NGF3" s="284"/>
      <c r="NGG3" s="284"/>
      <c r="NGH3" s="284"/>
      <c r="NGI3" s="284"/>
      <c r="NGJ3" s="284"/>
      <c r="NGK3" s="284"/>
      <c r="NGL3" s="284"/>
      <c r="NGM3" s="284"/>
      <c r="NGN3" s="284"/>
      <c r="NGO3" s="284"/>
      <c r="NGP3" s="284"/>
      <c r="NGQ3" s="284"/>
      <c r="NGR3" s="284"/>
      <c r="NGS3" s="284"/>
      <c r="NGT3" s="284"/>
      <c r="NGU3" s="284"/>
      <c r="NGV3" s="284"/>
      <c r="NGW3" s="284"/>
      <c r="NGX3" s="284"/>
      <c r="NGY3" s="284"/>
      <c r="NGZ3" s="284"/>
      <c r="NHA3" s="284"/>
      <c r="NHB3" s="284"/>
      <c r="NHC3" s="284"/>
      <c r="NHD3" s="284"/>
      <c r="NHE3" s="284"/>
      <c r="NHF3" s="284"/>
      <c r="NHG3" s="284"/>
      <c r="NHH3" s="284"/>
      <c r="NHI3" s="284"/>
      <c r="NHJ3" s="284"/>
      <c r="NHK3" s="284"/>
      <c r="NHL3" s="284"/>
      <c r="NHM3" s="284"/>
      <c r="NHN3" s="284"/>
      <c r="NHO3" s="284"/>
      <c r="NHP3" s="284"/>
      <c r="NHQ3" s="284"/>
      <c r="NHR3" s="284"/>
      <c r="NHS3" s="284"/>
      <c r="NHT3" s="284"/>
      <c r="NHU3" s="284"/>
      <c r="NHV3" s="284"/>
      <c r="NHW3" s="284"/>
      <c r="NHX3" s="284"/>
      <c r="NHY3" s="284"/>
      <c r="NHZ3" s="284"/>
      <c r="NIA3" s="284"/>
      <c r="NIB3" s="284"/>
      <c r="NIC3" s="284"/>
      <c r="NID3" s="284"/>
      <c r="NIE3" s="284"/>
      <c r="NIF3" s="284"/>
      <c r="NIG3" s="284"/>
      <c r="NIH3" s="284"/>
      <c r="NII3" s="284"/>
      <c r="NIJ3" s="284"/>
      <c r="NIK3" s="284"/>
      <c r="NIL3" s="284"/>
      <c r="NIM3" s="284"/>
      <c r="NIN3" s="284"/>
      <c r="NIO3" s="284"/>
      <c r="NIP3" s="284"/>
      <c r="NIQ3" s="284"/>
      <c r="NIR3" s="284"/>
      <c r="NIS3" s="284"/>
      <c r="NIT3" s="284"/>
      <c r="NIU3" s="284"/>
      <c r="NIV3" s="284"/>
      <c r="NIW3" s="284"/>
      <c r="NIX3" s="284"/>
      <c r="NIY3" s="284"/>
      <c r="NIZ3" s="284"/>
      <c r="NJA3" s="284"/>
      <c r="NJB3" s="284"/>
      <c r="NJC3" s="284"/>
      <c r="NJD3" s="284"/>
      <c r="NJE3" s="284"/>
      <c r="NJF3" s="284"/>
      <c r="NJG3" s="284"/>
      <c r="NJH3" s="284"/>
      <c r="NJI3" s="284"/>
      <c r="NJJ3" s="284"/>
      <c r="NJK3" s="284"/>
      <c r="NJL3" s="284"/>
      <c r="NJM3" s="284"/>
      <c r="NJN3" s="284"/>
      <c r="NJO3" s="284"/>
      <c r="NJP3" s="284"/>
      <c r="NJQ3" s="284"/>
      <c r="NJR3" s="284"/>
      <c r="NJS3" s="284"/>
      <c r="NJT3" s="284"/>
      <c r="NJU3" s="284"/>
      <c r="NJV3" s="284"/>
      <c r="NJW3" s="284"/>
      <c r="NJX3" s="284"/>
      <c r="NJY3" s="284"/>
      <c r="NJZ3" s="284"/>
      <c r="NKA3" s="284"/>
      <c r="NKB3" s="284"/>
      <c r="NKC3" s="284"/>
      <c r="NKD3" s="284"/>
      <c r="NKE3" s="284"/>
      <c r="NKF3" s="284"/>
      <c r="NKG3" s="284"/>
      <c r="NKH3" s="284"/>
      <c r="NKI3" s="284"/>
      <c r="NKJ3" s="284"/>
      <c r="NKK3" s="284"/>
      <c r="NKL3" s="284"/>
      <c r="NKM3" s="284"/>
      <c r="NKN3" s="284"/>
      <c r="NKO3" s="284"/>
      <c r="NKP3" s="284"/>
      <c r="NKQ3" s="284"/>
      <c r="NKR3" s="284"/>
      <c r="NKS3" s="284"/>
      <c r="NKT3" s="284"/>
      <c r="NKU3" s="284"/>
      <c r="NKV3" s="284"/>
      <c r="NKW3" s="284"/>
      <c r="NKX3" s="284"/>
      <c r="NKY3" s="284"/>
      <c r="NKZ3" s="284"/>
      <c r="NLA3" s="284"/>
      <c r="NLB3" s="284"/>
      <c r="NLC3" s="284"/>
      <c r="NLD3" s="284"/>
      <c r="NLE3" s="284"/>
      <c r="NLF3" s="284"/>
      <c r="NLG3" s="284"/>
      <c r="NLH3" s="284"/>
      <c r="NLI3" s="284"/>
      <c r="NLJ3" s="284"/>
      <c r="NLK3" s="284"/>
      <c r="NLL3" s="284"/>
      <c r="NLM3" s="284"/>
      <c r="NLN3" s="284"/>
      <c r="NLO3" s="284"/>
      <c r="NLP3" s="284"/>
      <c r="NLQ3" s="284"/>
      <c r="NLR3" s="284"/>
      <c r="NLS3" s="284"/>
      <c r="NLT3" s="284"/>
      <c r="NLU3" s="284"/>
      <c r="NLV3" s="284"/>
      <c r="NLW3" s="284"/>
      <c r="NLX3" s="284"/>
      <c r="NLY3" s="284"/>
      <c r="NLZ3" s="284"/>
      <c r="NMA3" s="284"/>
      <c r="NMB3" s="284"/>
      <c r="NMC3" s="284"/>
      <c r="NMD3" s="284"/>
      <c r="NME3" s="284"/>
      <c r="NMF3" s="284"/>
      <c r="NMG3" s="284"/>
      <c r="NMH3" s="284"/>
      <c r="NMI3" s="284"/>
      <c r="NMJ3" s="284"/>
      <c r="NMK3" s="284"/>
      <c r="NML3" s="284"/>
      <c r="NMM3" s="284"/>
      <c r="NMN3" s="284"/>
      <c r="NMO3" s="284"/>
      <c r="NMP3" s="284"/>
      <c r="NMQ3" s="284"/>
      <c r="NMR3" s="284"/>
      <c r="NMS3" s="284"/>
      <c r="NMT3" s="284"/>
      <c r="NMU3" s="284"/>
      <c r="NMV3" s="284"/>
      <c r="NMW3" s="284"/>
      <c r="NMX3" s="284"/>
      <c r="NMY3" s="284"/>
      <c r="NMZ3" s="284"/>
      <c r="NNA3" s="284"/>
      <c r="NNB3" s="284"/>
      <c r="NNC3" s="284"/>
      <c r="NND3" s="284"/>
      <c r="NNE3" s="284"/>
      <c r="NNF3" s="284"/>
      <c r="NNG3" s="284"/>
      <c r="NNH3" s="284"/>
      <c r="NNI3" s="284"/>
      <c r="NNJ3" s="284"/>
      <c r="NNK3" s="284"/>
      <c r="NNL3" s="284"/>
      <c r="NNM3" s="284"/>
      <c r="NNN3" s="284"/>
      <c r="NNO3" s="284"/>
      <c r="NNP3" s="284"/>
      <c r="NNQ3" s="284"/>
      <c r="NNR3" s="284"/>
      <c r="NNS3" s="284"/>
      <c r="NNT3" s="284"/>
      <c r="NNU3" s="284"/>
      <c r="NNV3" s="284"/>
      <c r="NNW3" s="284"/>
      <c r="NNX3" s="284"/>
      <c r="NNY3" s="284"/>
      <c r="NNZ3" s="284"/>
      <c r="NOA3" s="284"/>
      <c r="NOB3" s="284"/>
      <c r="NOC3" s="284"/>
      <c r="NOD3" s="284"/>
      <c r="NOE3" s="284"/>
      <c r="NOF3" s="284"/>
      <c r="NOG3" s="284"/>
      <c r="NOH3" s="284"/>
      <c r="NOI3" s="284"/>
      <c r="NOJ3" s="284"/>
      <c r="NOK3" s="284"/>
      <c r="NOL3" s="284"/>
      <c r="NOM3" s="284"/>
      <c r="NON3" s="284"/>
      <c r="NOO3" s="284"/>
      <c r="NOP3" s="284"/>
      <c r="NOQ3" s="284"/>
      <c r="NOR3" s="284"/>
      <c r="NOS3" s="284"/>
      <c r="NOT3" s="284"/>
      <c r="NOU3" s="284"/>
      <c r="NOV3" s="284"/>
      <c r="NOW3" s="284"/>
      <c r="NOX3" s="284"/>
      <c r="NOY3" s="284"/>
      <c r="NOZ3" s="284"/>
      <c r="NPA3" s="284"/>
      <c r="NPB3" s="284"/>
      <c r="NPC3" s="284"/>
      <c r="NPD3" s="284"/>
      <c r="NPE3" s="284"/>
      <c r="NPF3" s="284"/>
      <c r="NPG3" s="284"/>
      <c r="NPH3" s="284"/>
      <c r="NPI3" s="284"/>
      <c r="NPJ3" s="284"/>
      <c r="NPK3" s="284"/>
      <c r="NPL3" s="284"/>
      <c r="NPM3" s="284"/>
      <c r="NPN3" s="284"/>
      <c r="NPO3" s="284"/>
      <c r="NPP3" s="284"/>
      <c r="NPQ3" s="284"/>
      <c r="NPR3" s="284"/>
      <c r="NPS3" s="284"/>
      <c r="NPT3" s="284"/>
      <c r="NPU3" s="284"/>
      <c r="NPV3" s="284"/>
      <c r="NPW3" s="284"/>
      <c r="NPX3" s="284"/>
      <c r="NPY3" s="284"/>
      <c r="NPZ3" s="284"/>
      <c r="NQA3" s="284"/>
      <c r="NQB3" s="284"/>
      <c r="NQC3" s="284"/>
      <c r="NQD3" s="284"/>
      <c r="NQE3" s="284"/>
      <c r="NQF3" s="284"/>
      <c r="NQG3" s="284"/>
      <c r="NQH3" s="284"/>
      <c r="NQI3" s="284"/>
      <c r="NQJ3" s="284"/>
      <c r="NQK3" s="284"/>
      <c r="NQL3" s="284"/>
      <c r="NQM3" s="284"/>
      <c r="NQN3" s="284"/>
      <c r="NQO3" s="284"/>
      <c r="NQP3" s="284"/>
      <c r="NQQ3" s="284"/>
      <c r="NQR3" s="284"/>
      <c r="NQS3" s="284"/>
      <c r="NQT3" s="284"/>
      <c r="NQU3" s="284"/>
      <c r="NQV3" s="284"/>
      <c r="NQW3" s="284"/>
      <c r="NQX3" s="284"/>
      <c r="NQY3" s="284"/>
      <c r="NQZ3" s="284"/>
      <c r="NRA3" s="284"/>
      <c r="NRB3" s="284"/>
      <c r="NRC3" s="284"/>
      <c r="NRD3" s="284"/>
      <c r="NRE3" s="284"/>
      <c r="NRF3" s="284"/>
      <c r="NRG3" s="284"/>
      <c r="NRH3" s="284"/>
      <c r="NRI3" s="284"/>
      <c r="NRJ3" s="284"/>
      <c r="NRK3" s="284"/>
      <c r="NRL3" s="284"/>
      <c r="NRM3" s="284"/>
      <c r="NRN3" s="284"/>
      <c r="NRO3" s="284"/>
      <c r="NRP3" s="284"/>
      <c r="NRQ3" s="284"/>
      <c r="NRR3" s="284"/>
      <c r="NRS3" s="284"/>
      <c r="NRT3" s="284"/>
      <c r="NRU3" s="284"/>
      <c r="NRV3" s="284"/>
      <c r="NRW3" s="284"/>
      <c r="NRX3" s="284"/>
      <c r="NRY3" s="284"/>
      <c r="NRZ3" s="284"/>
      <c r="NSA3" s="284"/>
      <c r="NSB3" s="284"/>
      <c r="NSC3" s="284"/>
      <c r="NSD3" s="284"/>
      <c r="NSE3" s="284"/>
      <c r="NSF3" s="284"/>
      <c r="NSG3" s="284"/>
      <c r="NSH3" s="284"/>
      <c r="NSI3" s="284"/>
      <c r="NSJ3" s="284"/>
      <c r="NSK3" s="284"/>
      <c r="NSL3" s="284"/>
      <c r="NSM3" s="284"/>
      <c r="NSN3" s="284"/>
      <c r="NSO3" s="284"/>
      <c r="NSP3" s="284"/>
      <c r="NSQ3" s="284"/>
      <c r="NSR3" s="284"/>
      <c r="NSS3" s="284"/>
      <c r="NST3" s="284"/>
      <c r="NSU3" s="284"/>
      <c r="NSV3" s="284"/>
      <c r="NSW3" s="284"/>
      <c r="NSX3" s="284"/>
      <c r="NSY3" s="284"/>
      <c r="NSZ3" s="284"/>
      <c r="NTA3" s="284"/>
      <c r="NTB3" s="284"/>
      <c r="NTC3" s="284"/>
      <c r="NTD3" s="284"/>
      <c r="NTE3" s="284"/>
      <c r="NTF3" s="284"/>
      <c r="NTG3" s="284"/>
      <c r="NTH3" s="284"/>
      <c r="NTI3" s="284"/>
      <c r="NTJ3" s="284"/>
      <c r="NTK3" s="284"/>
      <c r="NTL3" s="284"/>
      <c r="NTM3" s="284"/>
      <c r="NTN3" s="284"/>
      <c r="NTO3" s="284"/>
      <c r="NTP3" s="284"/>
      <c r="NTQ3" s="284"/>
      <c r="NTR3" s="284"/>
      <c r="NTS3" s="284"/>
      <c r="NTT3" s="284"/>
      <c r="NTU3" s="284"/>
      <c r="NTV3" s="284"/>
      <c r="NTW3" s="284"/>
      <c r="NTX3" s="284"/>
      <c r="NTY3" s="284"/>
      <c r="NTZ3" s="284"/>
      <c r="NUA3" s="284"/>
      <c r="NUB3" s="284"/>
      <c r="NUC3" s="284"/>
      <c r="NUD3" s="284"/>
      <c r="NUE3" s="284"/>
      <c r="NUF3" s="284"/>
      <c r="NUG3" s="284"/>
      <c r="NUH3" s="284"/>
      <c r="NUI3" s="284"/>
      <c r="NUJ3" s="284"/>
      <c r="NUK3" s="284"/>
      <c r="NUL3" s="284"/>
      <c r="NUM3" s="284"/>
      <c r="NUN3" s="284"/>
      <c r="NUO3" s="284"/>
      <c r="NUP3" s="284"/>
      <c r="NUQ3" s="284"/>
      <c r="NUR3" s="284"/>
      <c r="NUS3" s="284"/>
      <c r="NUT3" s="284"/>
      <c r="NUU3" s="284"/>
      <c r="NUV3" s="284"/>
      <c r="NUW3" s="284"/>
      <c r="NUX3" s="284"/>
      <c r="NUY3" s="284"/>
      <c r="NUZ3" s="284"/>
      <c r="NVA3" s="284"/>
      <c r="NVB3" s="284"/>
      <c r="NVC3" s="284"/>
      <c r="NVD3" s="284"/>
      <c r="NVE3" s="284"/>
      <c r="NVF3" s="284"/>
      <c r="NVG3" s="284"/>
      <c r="NVH3" s="284"/>
      <c r="NVI3" s="284"/>
      <c r="NVJ3" s="284"/>
      <c r="NVK3" s="284"/>
      <c r="NVL3" s="284"/>
      <c r="NVM3" s="284"/>
      <c r="NVN3" s="284"/>
      <c r="NVO3" s="284"/>
      <c r="NVP3" s="284"/>
      <c r="NVQ3" s="284"/>
      <c r="NVR3" s="284"/>
      <c r="NVS3" s="284"/>
      <c r="NVT3" s="284"/>
      <c r="NVU3" s="284"/>
      <c r="NVV3" s="284"/>
      <c r="NVW3" s="284"/>
      <c r="NVX3" s="284"/>
      <c r="NVY3" s="284"/>
      <c r="NVZ3" s="284"/>
      <c r="NWA3" s="284"/>
      <c r="NWB3" s="284"/>
      <c r="NWC3" s="284"/>
      <c r="NWD3" s="284"/>
      <c r="NWE3" s="284"/>
      <c r="NWF3" s="284"/>
      <c r="NWG3" s="284"/>
      <c r="NWH3" s="284"/>
      <c r="NWI3" s="284"/>
      <c r="NWJ3" s="284"/>
      <c r="NWK3" s="284"/>
      <c r="NWL3" s="284"/>
      <c r="NWM3" s="284"/>
      <c r="NWN3" s="284"/>
      <c r="NWO3" s="284"/>
      <c r="NWP3" s="284"/>
      <c r="NWQ3" s="284"/>
      <c r="NWR3" s="284"/>
      <c r="NWS3" s="284"/>
      <c r="NWT3" s="284"/>
      <c r="NWU3" s="284"/>
      <c r="NWV3" s="284"/>
      <c r="NWW3" s="284"/>
      <c r="NWX3" s="284"/>
      <c r="NWY3" s="284"/>
      <c r="NWZ3" s="284"/>
      <c r="NXA3" s="284"/>
      <c r="NXB3" s="284"/>
      <c r="NXC3" s="284"/>
      <c r="NXD3" s="284"/>
      <c r="NXE3" s="284"/>
      <c r="NXF3" s="284"/>
      <c r="NXG3" s="284"/>
      <c r="NXH3" s="284"/>
      <c r="NXI3" s="284"/>
      <c r="NXJ3" s="284"/>
      <c r="NXK3" s="284"/>
      <c r="NXL3" s="284"/>
      <c r="NXM3" s="284"/>
      <c r="NXN3" s="284"/>
      <c r="NXO3" s="284"/>
      <c r="NXP3" s="284"/>
      <c r="NXQ3" s="284"/>
      <c r="NXR3" s="284"/>
      <c r="NXS3" s="284"/>
      <c r="NXT3" s="284"/>
      <c r="NXU3" s="284"/>
      <c r="NXV3" s="284"/>
      <c r="NXW3" s="284"/>
      <c r="NXX3" s="284"/>
      <c r="NXY3" s="284"/>
      <c r="NXZ3" s="284"/>
      <c r="NYA3" s="284"/>
      <c r="NYB3" s="284"/>
      <c r="NYC3" s="284"/>
      <c r="NYD3" s="284"/>
      <c r="NYE3" s="284"/>
      <c r="NYF3" s="284"/>
      <c r="NYG3" s="284"/>
      <c r="NYH3" s="284"/>
      <c r="NYI3" s="284"/>
      <c r="NYJ3" s="284"/>
      <c r="NYK3" s="284"/>
      <c r="NYL3" s="284"/>
      <c r="NYM3" s="284"/>
      <c r="NYN3" s="284"/>
      <c r="NYO3" s="284"/>
      <c r="NYP3" s="284"/>
      <c r="NYQ3" s="284"/>
      <c r="NYR3" s="284"/>
      <c r="NYS3" s="284"/>
      <c r="NYT3" s="284"/>
      <c r="NYU3" s="284"/>
      <c r="NYV3" s="284"/>
      <c r="NYW3" s="284"/>
      <c r="NYX3" s="284"/>
      <c r="NYY3" s="284"/>
      <c r="NYZ3" s="284"/>
      <c r="NZA3" s="284"/>
      <c r="NZB3" s="284"/>
      <c r="NZC3" s="284"/>
      <c r="NZD3" s="284"/>
      <c r="NZE3" s="284"/>
      <c r="NZF3" s="284"/>
      <c r="NZG3" s="284"/>
      <c r="NZH3" s="284"/>
      <c r="NZI3" s="284"/>
      <c r="NZJ3" s="284"/>
      <c r="NZK3" s="284"/>
      <c r="NZL3" s="284"/>
      <c r="NZM3" s="284"/>
      <c r="NZN3" s="284"/>
      <c r="NZO3" s="284"/>
      <c r="NZP3" s="284"/>
      <c r="NZQ3" s="284"/>
      <c r="NZR3" s="284"/>
      <c r="NZS3" s="284"/>
      <c r="NZT3" s="284"/>
      <c r="NZU3" s="284"/>
      <c r="NZV3" s="284"/>
      <c r="NZW3" s="284"/>
      <c r="NZX3" s="284"/>
      <c r="NZY3" s="284"/>
      <c r="NZZ3" s="284"/>
      <c r="OAA3" s="284"/>
      <c r="OAB3" s="284"/>
      <c r="OAC3" s="284"/>
      <c r="OAD3" s="284"/>
      <c r="OAE3" s="284"/>
      <c r="OAF3" s="284"/>
      <c r="OAG3" s="284"/>
      <c r="OAH3" s="284"/>
      <c r="OAI3" s="284"/>
      <c r="OAJ3" s="284"/>
      <c r="OAK3" s="284"/>
      <c r="OAL3" s="284"/>
      <c r="OAM3" s="284"/>
      <c r="OAN3" s="284"/>
      <c r="OAO3" s="284"/>
      <c r="OAP3" s="284"/>
      <c r="OAQ3" s="284"/>
      <c r="OAR3" s="284"/>
      <c r="OAS3" s="284"/>
      <c r="OAT3" s="284"/>
      <c r="OAU3" s="284"/>
      <c r="OAV3" s="284"/>
      <c r="OAW3" s="284"/>
      <c r="OAX3" s="284"/>
      <c r="OAY3" s="284"/>
      <c r="OAZ3" s="284"/>
      <c r="OBA3" s="284"/>
      <c r="OBB3" s="284"/>
      <c r="OBC3" s="284"/>
      <c r="OBD3" s="284"/>
      <c r="OBE3" s="284"/>
      <c r="OBF3" s="284"/>
      <c r="OBG3" s="284"/>
      <c r="OBH3" s="284"/>
      <c r="OBI3" s="284"/>
      <c r="OBJ3" s="284"/>
      <c r="OBK3" s="284"/>
      <c r="OBL3" s="284"/>
      <c r="OBM3" s="284"/>
      <c r="OBN3" s="284"/>
      <c r="OBO3" s="284"/>
      <c r="OBP3" s="284"/>
      <c r="OBQ3" s="284"/>
      <c r="OBR3" s="284"/>
      <c r="OBS3" s="284"/>
      <c r="OBT3" s="284"/>
      <c r="OBU3" s="284"/>
      <c r="OBV3" s="284"/>
      <c r="OBW3" s="284"/>
      <c r="OBX3" s="284"/>
      <c r="OBY3" s="284"/>
      <c r="OBZ3" s="284"/>
      <c r="OCA3" s="284"/>
      <c r="OCB3" s="284"/>
      <c r="OCC3" s="284"/>
      <c r="OCD3" s="284"/>
      <c r="OCE3" s="284"/>
      <c r="OCF3" s="284"/>
      <c r="OCG3" s="284"/>
      <c r="OCH3" s="284"/>
      <c r="OCI3" s="284"/>
      <c r="OCJ3" s="284"/>
      <c r="OCK3" s="284"/>
      <c r="OCL3" s="284"/>
      <c r="OCM3" s="284"/>
      <c r="OCN3" s="284"/>
      <c r="OCO3" s="284"/>
      <c r="OCP3" s="284"/>
      <c r="OCQ3" s="284"/>
      <c r="OCR3" s="284"/>
      <c r="OCS3" s="284"/>
      <c r="OCT3" s="284"/>
      <c r="OCU3" s="284"/>
      <c r="OCV3" s="284"/>
      <c r="OCW3" s="284"/>
      <c r="OCX3" s="284"/>
      <c r="OCY3" s="284"/>
      <c r="OCZ3" s="284"/>
      <c r="ODA3" s="284"/>
      <c r="ODB3" s="284"/>
      <c r="ODC3" s="284"/>
      <c r="ODD3" s="284"/>
      <c r="ODE3" s="284"/>
      <c r="ODF3" s="284"/>
      <c r="ODG3" s="284"/>
      <c r="ODH3" s="284"/>
      <c r="ODI3" s="284"/>
      <c r="ODJ3" s="284"/>
      <c r="ODK3" s="284"/>
      <c r="ODL3" s="284"/>
      <c r="ODM3" s="284"/>
      <c r="ODN3" s="284"/>
      <c r="ODO3" s="284"/>
      <c r="ODP3" s="284"/>
      <c r="ODQ3" s="284"/>
      <c r="ODR3" s="284"/>
      <c r="ODS3" s="284"/>
      <c r="ODT3" s="284"/>
      <c r="ODU3" s="284"/>
      <c r="ODV3" s="284"/>
      <c r="ODW3" s="284"/>
      <c r="ODX3" s="284"/>
      <c r="ODY3" s="284"/>
      <c r="ODZ3" s="284"/>
      <c r="OEA3" s="284"/>
      <c r="OEB3" s="284"/>
      <c r="OEC3" s="284"/>
      <c r="OED3" s="284"/>
      <c r="OEE3" s="284"/>
      <c r="OEF3" s="284"/>
      <c r="OEG3" s="284"/>
      <c r="OEH3" s="284"/>
      <c r="OEI3" s="284"/>
      <c r="OEJ3" s="284"/>
      <c r="OEK3" s="284"/>
      <c r="OEL3" s="284"/>
      <c r="OEM3" s="284"/>
      <c r="OEN3" s="284"/>
      <c r="OEO3" s="284"/>
      <c r="OEP3" s="284"/>
      <c r="OEQ3" s="284"/>
      <c r="OER3" s="284"/>
      <c r="OES3" s="284"/>
      <c r="OET3" s="284"/>
      <c r="OEU3" s="284"/>
      <c r="OEV3" s="284"/>
      <c r="OEW3" s="284"/>
      <c r="OEX3" s="284"/>
      <c r="OEY3" s="284"/>
      <c r="OEZ3" s="284"/>
      <c r="OFA3" s="284"/>
      <c r="OFB3" s="284"/>
      <c r="OFC3" s="284"/>
      <c r="OFD3" s="284"/>
      <c r="OFE3" s="284"/>
      <c r="OFF3" s="284"/>
      <c r="OFG3" s="284"/>
      <c r="OFH3" s="284"/>
      <c r="OFI3" s="284"/>
      <c r="OFJ3" s="284"/>
      <c r="OFK3" s="284"/>
      <c r="OFL3" s="284"/>
      <c r="OFM3" s="284"/>
      <c r="OFN3" s="284"/>
      <c r="OFO3" s="284"/>
      <c r="OFP3" s="284"/>
      <c r="OFQ3" s="284"/>
      <c r="OFR3" s="284"/>
      <c r="OFS3" s="284"/>
      <c r="OFT3" s="284"/>
      <c r="OFU3" s="284"/>
      <c r="OFV3" s="284"/>
      <c r="OFW3" s="284"/>
      <c r="OFX3" s="284"/>
      <c r="OFY3" s="284"/>
      <c r="OFZ3" s="284"/>
      <c r="OGA3" s="284"/>
      <c r="OGB3" s="284"/>
      <c r="OGC3" s="284"/>
      <c r="OGD3" s="284"/>
      <c r="OGE3" s="284"/>
      <c r="OGF3" s="284"/>
      <c r="OGG3" s="284"/>
      <c r="OGH3" s="284"/>
      <c r="OGI3" s="284"/>
      <c r="OGJ3" s="284"/>
      <c r="OGK3" s="284"/>
      <c r="OGL3" s="284"/>
      <c r="OGM3" s="284"/>
      <c r="OGN3" s="284"/>
      <c r="OGO3" s="284"/>
      <c r="OGP3" s="284"/>
      <c r="OGQ3" s="284"/>
      <c r="OGR3" s="284"/>
      <c r="OGS3" s="284"/>
      <c r="OGT3" s="284"/>
      <c r="OGU3" s="284"/>
      <c r="OGV3" s="284"/>
      <c r="OGW3" s="284"/>
      <c r="OGX3" s="284"/>
      <c r="OGY3" s="284"/>
      <c r="OGZ3" s="284"/>
      <c r="OHA3" s="284"/>
      <c r="OHB3" s="284"/>
      <c r="OHC3" s="284"/>
      <c r="OHD3" s="284"/>
      <c r="OHE3" s="284"/>
      <c r="OHF3" s="284"/>
      <c r="OHG3" s="284"/>
      <c r="OHH3" s="284"/>
      <c r="OHI3" s="284"/>
      <c r="OHJ3" s="284"/>
      <c r="OHK3" s="284"/>
      <c r="OHL3" s="284"/>
      <c r="OHM3" s="284"/>
      <c r="OHN3" s="284"/>
      <c r="OHO3" s="284"/>
      <c r="OHP3" s="284"/>
      <c r="OHQ3" s="284"/>
      <c r="OHR3" s="284"/>
      <c r="OHS3" s="284"/>
      <c r="OHT3" s="284"/>
      <c r="OHU3" s="284"/>
      <c r="OHV3" s="284"/>
      <c r="OHW3" s="284"/>
      <c r="OHX3" s="284"/>
      <c r="OHY3" s="284"/>
      <c r="OHZ3" s="284"/>
      <c r="OIA3" s="284"/>
      <c r="OIB3" s="284"/>
      <c r="OIC3" s="284"/>
      <c r="OID3" s="284"/>
      <c r="OIE3" s="284"/>
      <c r="OIF3" s="284"/>
      <c r="OIG3" s="284"/>
      <c r="OIH3" s="284"/>
      <c r="OII3" s="284"/>
      <c r="OIJ3" s="284"/>
      <c r="OIK3" s="284"/>
      <c r="OIL3" s="284"/>
      <c r="OIM3" s="284"/>
      <c r="OIN3" s="284"/>
      <c r="OIO3" s="284"/>
      <c r="OIP3" s="284"/>
      <c r="OIQ3" s="284"/>
      <c r="OIR3" s="284"/>
      <c r="OIS3" s="284"/>
      <c r="OIT3" s="284"/>
      <c r="OIU3" s="284"/>
      <c r="OIV3" s="284"/>
      <c r="OIW3" s="284"/>
      <c r="OIX3" s="284"/>
      <c r="OIY3" s="284"/>
      <c r="OIZ3" s="284"/>
      <c r="OJA3" s="284"/>
      <c r="OJB3" s="284"/>
      <c r="OJC3" s="284"/>
      <c r="OJD3" s="284"/>
      <c r="OJE3" s="284"/>
      <c r="OJF3" s="284"/>
      <c r="OJG3" s="284"/>
      <c r="OJH3" s="284"/>
      <c r="OJI3" s="284"/>
      <c r="OJJ3" s="284"/>
      <c r="OJK3" s="284"/>
      <c r="OJL3" s="284"/>
      <c r="OJM3" s="284"/>
      <c r="OJN3" s="284"/>
      <c r="OJO3" s="284"/>
      <c r="OJP3" s="284"/>
      <c r="OJQ3" s="284"/>
      <c r="OJR3" s="284"/>
      <c r="OJS3" s="284"/>
      <c r="OJT3" s="284"/>
      <c r="OJU3" s="284"/>
      <c r="OJV3" s="284"/>
      <c r="OJW3" s="284"/>
      <c r="OJX3" s="284"/>
      <c r="OJY3" s="284"/>
      <c r="OJZ3" s="284"/>
      <c r="OKA3" s="284"/>
      <c r="OKB3" s="284"/>
      <c r="OKC3" s="284"/>
      <c r="OKD3" s="284"/>
      <c r="OKE3" s="284"/>
      <c r="OKF3" s="284"/>
      <c r="OKG3" s="284"/>
      <c r="OKH3" s="284"/>
      <c r="OKI3" s="284"/>
      <c r="OKJ3" s="284"/>
      <c r="OKK3" s="284"/>
      <c r="OKL3" s="284"/>
      <c r="OKM3" s="284"/>
      <c r="OKN3" s="284"/>
      <c r="OKO3" s="284"/>
      <c r="OKP3" s="284"/>
      <c r="OKQ3" s="284"/>
      <c r="OKR3" s="284"/>
      <c r="OKS3" s="284"/>
      <c r="OKT3" s="284"/>
      <c r="OKU3" s="284"/>
      <c r="OKV3" s="284"/>
      <c r="OKW3" s="284"/>
      <c r="OKX3" s="284"/>
      <c r="OKY3" s="284"/>
      <c r="OKZ3" s="284"/>
      <c r="OLA3" s="284"/>
      <c r="OLB3" s="284"/>
      <c r="OLC3" s="284"/>
      <c r="OLD3" s="284"/>
      <c r="OLE3" s="284"/>
      <c r="OLF3" s="284"/>
      <c r="OLG3" s="284"/>
      <c r="OLH3" s="284"/>
      <c r="OLI3" s="284"/>
      <c r="OLJ3" s="284"/>
      <c r="OLK3" s="284"/>
      <c r="OLL3" s="284"/>
      <c r="OLM3" s="284"/>
      <c r="OLN3" s="284"/>
      <c r="OLO3" s="284"/>
      <c r="OLP3" s="284"/>
      <c r="OLQ3" s="284"/>
      <c r="OLR3" s="284"/>
      <c r="OLS3" s="284"/>
      <c r="OLT3" s="284"/>
      <c r="OLU3" s="284"/>
      <c r="OLV3" s="284"/>
      <c r="OLW3" s="284"/>
      <c r="OLX3" s="284"/>
      <c r="OLY3" s="284"/>
      <c r="OLZ3" s="284"/>
      <c r="OMA3" s="284"/>
      <c r="OMB3" s="284"/>
      <c r="OMC3" s="284"/>
      <c r="OMD3" s="284"/>
      <c r="OME3" s="284"/>
      <c r="OMF3" s="284"/>
      <c r="OMG3" s="284"/>
      <c r="OMH3" s="284"/>
      <c r="OMI3" s="284"/>
      <c r="OMJ3" s="284"/>
      <c r="OMK3" s="284"/>
      <c r="OML3" s="284"/>
      <c r="OMM3" s="284"/>
      <c r="OMN3" s="284"/>
      <c r="OMO3" s="284"/>
      <c r="OMP3" s="284"/>
      <c r="OMQ3" s="284"/>
      <c r="OMR3" s="284"/>
      <c r="OMS3" s="284"/>
      <c r="OMT3" s="284"/>
      <c r="OMU3" s="284"/>
      <c r="OMV3" s="284"/>
      <c r="OMW3" s="284"/>
      <c r="OMX3" s="284"/>
      <c r="OMY3" s="284"/>
      <c r="OMZ3" s="284"/>
      <c r="ONA3" s="284"/>
      <c r="ONB3" s="284"/>
      <c r="ONC3" s="284"/>
      <c r="OND3" s="284"/>
      <c r="ONE3" s="284"/>
      <c r="ONF3" s="284"/>
      <c r="ONG3" s="284"/>
      <c r="ONH3" s="284"/>
      <c r="ONI3" s="284"/>
      <c r="ONJ3" s="284"/>
      <c r="ONK3" s="284"/>
      <c r="ONL3" s="284"/>
      <c r="ONM3" s="284"/>
      <c r="ONN3" s="284"/>
      <c r="ONO3" s="284"/>
      <c r="ONP3" s="284"/>
      <c r="ONQ3" s="284"/>
      <c r="ONR3" s="284"/>
      <c r="ONS3" s="284"/>
      <c r="ONT3" s="284"/>
      <c r="ONU3" s="284"/>
      <c r="ONV3" s="284"/>
      <c r="ONW3" s="284"/>
      <c r="ONX3" s="284"/>
      <c r="ONY3" s="284"/>
      <c r="ONZ3" s="284"/>
      <c r="OOA3" s="284"/>
      <c r="OOB3" s="284"/>
      <c r="OOC3" s="284"/>
      <c r="OOD3" s="284"/>
      <c r="OOE3" s="284"/>
      <c r="OOF3" s="284"/>
      <c r="OOG3" s="284"/>
      <c r="OOH3" s="284"/>
      <c r="OOI3" s="284"/>
      <c r="OOJ3" s="284"/>
      <c r="OOK3" s="284"/>
      <c r="OOL3" s="284"/>
      <c r="OOM3" s="284"/>
      <c r="OON3" s="284"/>
      <c r="OOO3" s="284"/>
      <c r="OOP3" s="284"/>
      <c r="OOQ3" s="284"/>
      <c r="OOR3" s="284"/>
      <c r="OOS3" s="284"/>
      <c r="OOT3" s="284"/>
      <c r="OOU3" s="284"/>
      <c r="OOV3" s="284"/>
      <c r="OOW3" s="284"/>
      <c r="OOX3" s="284"/>
      <c r="OOY3" s="284"/>
      <c r="OOZ3" s="284"/>
      <c r="OPA3" s="284"/>
      <c r="OPB3" s="284"/>
      <c r="OPC3" s="284"/>
      <c r="OPD3" s="284"/>
      <c r="OPE3" s="284"/>
      <c r="OPF3" s="284"/>
      <c r="OPG3" s="284"/>
      <c r="OPH3" s="284"/>
      <c r="OPI3" s="284"/>
      <c r="OPJ3" s="284"/>
      <c r="OPK3" s="284"/>
      <c r="OPL3" s="284"/>
      <c r="OPM3" s="284"/>
      <c r="OPN3" s="284"/>
      <c r="OPO3" s="284"/>
      <c r="OPP3" s="284"/>
      <c r="OPQ3" s="284"/>
      <c r="OPR3" s="284"/>
      <c r="OPS3" s="284"/>
      <c r="OPT3" s="284"/>
      <c r="OPU3" s="284"/>
      <c r="OPV3" s="284"/>
      <c r="OPW3" s="284"/>
      <c r="OPX3" s="284"/>
      <c r="OPY3" s="284"/>
      <c r="OPZ3" s="284"/>
      <c r="OQA3" s="284"/>
      <c r="OQB3" s="284"/>
      <c r="OQC3" s="284"/>
      <c r="OQD3" s="284"/>
      <c r="OQE3" s="284"/>
      <c r="OQF3" s="284"/>
      <c r="OQG3" s="284"/>
      <c r="OQH3" s="284"/>
      <c r="OQI3" s="284"/>
      <c r="OQJ3" s="284"/>
      <c r="OQK3" s="284"/>
      <c r="OQL3" s="284"/>
      <c r="OQM3" s="284"/>
      <c r="OQN3" s="284"/>
      <c r="OQO3" s="284"/>
      <c r="OQP3" s="284"/>
      <c r="OQQ3" s="284"/>
      <c r="OQR3" s="284"/>
      <c r="OQS3" s="284"/>
      <c r="OQT3" s="284"/>
      <c r="OQU3" s="284"/>
      <c r="OQV3" s="284"/>
      <c r="OQW3" s="284"/>
      <c r="OQX3" s="284"/>
      <c r="OQY3" s="284"/>
      <c r="OQZ3" s="284"/>
      <c r="ORA3" s="284"/>
      <c r="ORB3" s="284"/>
      <c r="ORC3" s="284"/>
      <c r="ORD3" s="284"/>
      <c r="ORE3" s="284"/>
      <c r="ORF3" s="284"/>
      <c r="ORG3" s="284"/>
      <c r="ORH3" s="284"/>
      <c r="ORI3" s="284"/>
      <c r="ORJ3" s="284"/>
      <c r="ORK3" s="284"/>
      <c r="ORL3" s="284"/>
      <c r="ORM3" s="284"/>
      <c r="ORN3" s="284"/>
      <c r="ORO3" s="284"/>
      <c r="ORP3" s="284"/>
      <c r="ORQ3" s="284"/>
      <c r="ORR3" s="284"/>
      <c r="ORS3" s="284"/>
      <c r="ORT3" s="284"/>
      <c r="ORU3" s="284"/>
      <c r="ORV3" s="284"/>
      <c r="ORW3" s="284"/>
      <c r="ORX3" s="284"/>
      <c r="ORY3" s="284"/>
      <c r="ORZ3" s="284"/>
      <c r="OSA3" s="284"/>
      <c r="OSB3" s="284"/>
      <c r="OSC3" s="284"/>
      <c r="OSD3" s="284"/>
      <c r="OSE3" s="284"/>
      <c r="OSF3" s="284"/>
      <c r="OSG3" s="284"/>
      <c r="OSH3" s="284"/>
      <c r="OSI3" s="284"/>
      <c r="OSJ3" s="284"/>
      <c r="OSK3" s="284"/>
      <c r="OSL3" s="284"/>
      <c r="OSM3" s="284"/>
      <c r="OSN3" s="284"/>
      <c r="OSO3" s="284"/>
      <c r="OSP3" s="284"/>
      <c r="OSQ3" s="284"/>
      <c r="OSR3" s="284"/>
      <c r="OSS3" s="284"/>
      <c r="OST3" s="284"/>
      <c r="OSU3" s="284"/>
      <c r="OSV3" s="284"/>
      <c r="OSW3" s="284"/>
      <c r="OSX3" s="284"/>
      <c r="OSY3" s="284"/>
      <c r="OSZ3" s="284"/>
      <c r="OTA3" s="284"/>
      <c r="OTB3" s="284"/>
      <c r="OTC3" s="284"/>
      <c r="OTD3" s="284"/>
      <c r="OTE3" s="284"/>
      <c r="OTF3" s="284"/>
      <c r="OTG3" s="284"/>
      <c r="OTH3" s="284"/>
      <c r="OTI3" s="284"/>
      <c r="OTJ3" s="284"/>
      <c r="OTK3" s="284"/>
      <c r="OTL3" s="284"/>
      <c r="OTM3" s="284"/>
      <c r="OTN3" s="284"/>
      <c r="OTO3" s="284"/>
      <c r="OTP3" s="284"/>
      <c r="OTQ3" s="284"/>
      <c r="OTR3" s="284"/>
      <c r="OTS3" s="284"/>
      <c r="OTT3" s="284"/>
      <c r="OTU3" s="284"/>
      <c r="OTV3" s="284"/>
      <c r="OTW3" s="284"/>
      <c r="OTX3" s="284"/>
      <c r="OTY3" s="284"/>
      <c r="OTZ3" s="284"/>
      <c r="OUA3" s="284"/>
      <c r="OUB3" s="284"/>
      <c r="OUC3" s="284"/>
      <c r="OUD3" s="284"/>
      <c r="OUE3" s="284"/>
      <c r="OUF3" s="284"/>
      <c r="OUG3" s="284"/>
      <c r="OUH3" s="284"/>
      <c r="OUI3" s="284"/>
      <c r="OUJ3" s="284"/>
      <c r="OUK3" s="284"/>
      <c r="OUL3" s="284"/>
      <c r="OUM3" s="284"/>
      <c r="OUN3" s="284"/>
      <c r="OUO3" s="284"/>
      <c r="OUP3" s="284"/>
      <c r="OUQ3" s="284"/>
      <c r="OUR3" s="284"/>
      <c r="OUS3" s="284"/>
      <c r="OUT3" s="284"/>
      <c r="OUU3" s="284"/>
      <c r="OUV3" s="284"/>
      <c r="OUW3" s="284"/>
      <c r="OUX3" s="284"/>
      <c r="OUY3" s="284"/>
      <c r="OUZ3" s="284"/>
      <c r="OVA3" s="284"/>
      <c r="OVB3" s="284"/>
      <c r="OVC3" s="284"/>
      <c r="OVD3" s="284"/>
      <c r="OVE3" s="284"/>
      <c r="OVF3" s="284"/>
      <c r="OVG3" s="284"/>
      <c r="OVH3" s="284"/>
      <c r="OVI3" s="284"/>
      <c r="OVJ3" s="284"/>
      <c r="OVK3" s="284"/>
      <c r="OVL3" s="284"/>
      <c r="OVM3" s="284"/>
      <c r="OVN3" s="284"/>
      <c r="OVO3" s="284"/>
      <c r="OVP3" s="284"/>
      <c r="OVQ3" s="284"/>
      <c r="OVR3" s="284"/>
      <c r="OVS3" s="284"/>
      <c r="OVT3" s="284"/>
      <c r="OVU3" s="284"/>
      <c r="OVV3" s="284"/>
      <c r="OVW3" s="284"/>
      <c r="OVX3" s="284"/>
      <c r="OVY3" s="284"/>
      <c r="OVZ3" s="284"/>
      <c r="OWA3" s="284"/>
      <c r="OWB3" s="284"/>
      <c r="OWC3" s="284"/>
      <c r="OWD3" s="284"/>
      <c r="OWE3" s="284"/>
      <c r="OWF3" s="284"/>
      <c r="OWG3" s="284"/>
      <c r="OWH3" s="284"/>
      <c r="OWI3" s="284"/>
      <c r="OWJ3" s="284"/>
      <c r="OWK3" s="284"/>
      <c r="OWL3" s="284"/>
      <c r="OWM3" s="284"/>
      <c r="OWN3" s="284"/>
      <c r="OWO3" s="284"/>
      <c r="OWP3" s="284"/>
      <c r="OWQ3" s="284"/>
      <c r="OWR3" s="284"/>
      <c r="OWS3" s="284"/>
      <c r="OWT3" s="284"/>
      <c r="OWU3" s="284"/>
      <c r="OWV3" s="284"/>
      <c r="OWW3" s="284"/>
      <c r="OWX3" s="284"/>
      <c r="OWY3" s="284"/>
      <c r="OWZ3" s="284"/>
      <c r="OXA3" s="284"/>
      <c r="OXB3" s="284"/>
      <c r="OXC3" s="284"/>
      <c r="OXD3" s="284"/>
      <c r="OXE3" s="284"/>
      <c r="OXF3" s="284"/>
      <c r="OXG3" s="284"/>
      <c r="OXH3" s="284"/>
      <c r="OXI3" s="284"/>
      <c r="OXJ3" s="284"/>
      <c r="OXK3" s="284"/>
      <c r="OXL3" s="284"/>
      <c r="OXM3" s="284"/>
      <c r="OXN3" s="284"/>
      <c r="OXO3" s="284"/>
      <c r="OXP3" s="284"/>
      <c r="OXQ3" s="284"/>
      <c r="OXR3" s="284"/>
      <c r="OXS3" s="284"/>
      <c r="OXT3" s="284"/>
      <c r="OXU3" s="284"/>
      <c r="OXV3" s="284"/>
      <c r="OXW3" s="284"/>
      <c r="OXX3" s="284"/>
      <c r="OXY3" s="284"/>
      <c r="OXZ3" s="284"/>
      <c r="OYA3" s="284"/>
      <c r="OYB3" s="284"/>
      <c r="OYC3" s="284"/>
      <c r="OYD3" s="284"/>
      <c r="OYE3" s="284"/>
      <c r="OYF3" s="284"/>
      <c r="OYG3" s="284"/>
      <c r="OYH3" s="284"/>
      <c r="OYI3" s="284"/>
      <c r="OYJ3" s="284"/>
      <c r="OYK3" s="284"/>
      <c r="OYL3" s="284"/>
      <c r="OYM3" s="284"/>
      <c r="OYN3" s="284"/>
      <c r="OYO3" s="284"/>
      <c r="OYP3" s="284"/>
      <c r="OYQ3" s="284"/>
      <c r="OYR3" s="284"/>
      <c r="OYS3" s="284"/>
      <c r="OYT3" s="284"/>
      <c r="OYU3" s="284"/>
      <c r="OYV3" s="284"/>
      <c r="OYW3" s="284"/>
      <c r="OYX3" s="284"/>
      <c r="OYY3" s="284"/>
      <c r="OYZ3" s="284"/>
      <c r="OZA3" s="284"/>
      <c r="OZB3" s="284"/>
      <c r="OZC3" s="284"/>
      <c r="OZD3" s="284"/>
      <c r="OZE3" s="284"/>
      <c r="OZF3" s="284"/>
      <c r="OZG3" s="284"/>
      <c r="OZH3" s="284"/>
      <c r="OZI3" s="284"/>
      <c r="OZJ3" s="284"/>
      <c r="OZK3" s="284"/>
      <c r="OZL3" s="284"/>
      <c r="OZM3" s="284"/>
      <c r="OZN3" s="284"/>
      <c r="OZO3" s="284"/>
      <c r="OZP3" s="284"/>
      <c r="OZQ3" s="284"/>
      <c r="OZR3" s="284"/>
      <c r="OZS3" s="284"/>
      <c r="OZT3" s="284"/>
      <c r="OZU3" s="284"/>
      <c r="OZV3" s="284"/>
      <c r="OZW3" s="284"/>
      <c r="OZX3" s="284"/>
      <c r="OZY3" s="284"/>
      <c r="OZZ3" s="284"/>
      <c r="PAA3" s="284"/>
      <c r="PAB3" s="284"/>
      <c r="PAC3" s="284"/>
      <c r="PAD3" s="284"/>
      <c r="PAE3" s="284"/>
      <c r="PAF3" s="284"/>
      <c r="PAG3" s="284"/>
      <c r="PAH3" s="284"/>
      <c r="PAI3" s="284"/>
      <c r="PAJ3" s="284"/>
      <c r="PAK3" s="284"/>
      <c r="PAL3" s="284"/>
      <c r="PAM3" s="284"/>
      <c r="PAN3" s="284"/>
      <c r="PAO3" s="284"/>
      <c r="PAP3" s="284"/>
      <c r="PAQ3" s="284"/>
      <c r="PAR3" s="284"/>
      <c r="PAS3" s="284"/>
      <c r="PAT3" s="284"/>
      <c r="PAU3" s="284"/>
      <c r="PAV3" s="284"/>
      <c r="PAW3" s="284"/>
      <c r="PAX3" s="284"/>
      <c r="PAY3" s="284"/>
      <c r="PAZ3" s="284"/>
      <c r="PBA3" s="284"/>
      <c r="PBB3" s="284"/>
      <c r="PBC3" s="284"/>
      <c r="PBD3" s="284"/>
      <c r="PBE3" s="284"/>
      <c r="PBF3" s="284"/>
      <c r="PBG3" s="284"/>
      <c r="PBH3" s="284"/>
      <c r="PBI3" s="284"/>
      <c r="PBJ3" s="284"/>
      <c r="PBK3" s="284"/>
      <c r="PBL3" s="284"/>
      <c r="PBM3" s="284"/>
      <c r="PBN3" s="284"/>
      <c r="PBO3" s="284"/>
      <c r="PBP3" s="284"/>
      <c r="PBQ3" s="284"/>
      <c r="PBR3" s="284"/>
      <c r="PBS3" s="284"/>
      <c r="PBT3" s="284"/>
      <c r="PBU3" s="284"/>
      <c r="PBV3" s="284"/>
      <c r="PBW3" s="284"/>
      <c r="PBX3" s="284"/>
      <c r="PBY3" s="284"/>
      <c r="PBZ3" s="284"/>
      <c r="PCA3" s="284"/>
      <c r="PCB3" s="284"/>
      <c r="PCC3" s="284"/>
      <c r="PCD3" s="284"/>
      <c r="PCE3" s="284"/>
      <c r="PCF3" s="284"/>
      <c r="PCG3" s="284"/>
      <c r="PCH3" s="284"/>
      <c r="PCI3" s="284"/>
      <c r="PCJ3" s="284"/>
      <c r="PCK3" s="284"/>
      <c r="PCL3" s="284"/>
      <c r="PCM3" s="284"/>
      <c r="PCN3" s="284"/>
      <c r="PCO3" s="284"/>
      <c r="PCP3" s="284"/>
      <c r="PCQ3" s="284"/>
      <c r="PCR3" s="284"/>
      <c r="PCS3" s="284"/>
      <c r="PCT3" s="284"/>
      <c r="PCU3" s="284"/>
      <c r="PCV3" s="284"/>
      <c r="PCW3" s="284"/>
      <c r="PCX3" s="284"/>
      <c r="PCY3" s="284"/>
      <c r="PCZ3" s="284"/>
      <c r="PDA3" s="284"/>
      <c r="PDB3" s="284"/>
      <c r="PDC3" s="284"/>
      <c r="PDD3" s="284"/>
      <c r="PDE3" s="284"/>
      <c r="PDF3" s="284"/>
      <c r="PDG3" s="284"/>
      <c r="PDH3" s="284"/>
      <c r="PDI3" s="284"/>
      <c r="PDJ3" s="284"/>
      <c r="PDK3" s="284"/>
      <c r="PDL3" s="284"/>
      <c r="PDM3" s="284"/>
      <c r="PDN3" s="284"/>
      <c r="PDO3" s="284"/>
      <c r="PDP3" s="284"/>
      <c r="PDQ3" s="284"/>
      <c r="PDR3" s="284"/>
      <c r="PDS3" s="284"/>
      <c r="PDT3" s="284"/>
      <c r="PDU3" s="284"/>
      <c r="PDV3" s="284"/>
      <c r="PDW3" s="284"/>
      <c r="PDX3" s="284"/>
      <c r="PDY3" s="284"/>
      <c r="PDZ3" s="284"/>
      <c r="PEA3" s="284"/>
      <c r="PEB3" s="284"/>
      <c r="PEC3" s="284"/>
      <c r="PED3" s="284"/>
      <c r="PEE3" s="284"/>
      <c r="PEF3" s="284"/>
      <c r="PEG3" s="284"/>
      <c r="PEH3" s="284"/>
      <c r="PEI3" s="284"/>
      <c r="PEJ3" s="284"/>
      <c r="PEK3" s="284"/>
      <c r="PEL3" s="284"/>
      <c r="PEM3" s="284"/>
      <c r="PEN3" s="284"/>
      <c r="PEO3" s="284"/>
      <c r="PEP3" s="284"/>
      <c r="PEQ3" s="284"/>
      <c r="PER3" s="284"/>
      <c r="PES3" s="284"/>
      <c r="PET3" s="284"/>
      <c r="PEU3" s="284"/>
      <c r="PEV3" s="284"/>
      <c r="PEW3" s="284"/>
      <c r="PEX3" s="284"/>
      <c r="PEY3" s="284"/>
      <c r="PEZ3" s="284"/>
      <c r="PFA3" s="284"/>
      <c r="PFB3" s="284"/>
      <c r="PFC3" s="284"/>
      <c r="PFD3" s="284"/>
      <c r="PFE3" s="284"/>
      <c r="PFF3" s="284"/>
      <c r="PFG3" s="284"/>
      <c r="PFH3" s="284"/>
      <c r="PFI3" s="284"/>
      <c r="PFJ3" s="284"/>
      <c r="PFK3" s="284"/>
      <c r="PFL3" s="284"/>
      <c r="PFM3" s="284"/>
      <c r="PFN3" s="284"/>
      <c r="PFO3" s="284"/>
      <c r="PFP3" s="284"/>
      <c r="PFQ3" s="284"/>
      <c r="PFR3" s="284"/>
      <c r="PFS3" s="284"/>
      <c r="PFT3" s="284"/>
      <c r="PFU3" s="284"/>
      <c r="PFV3" s="284"/>
      <c r="PFW3" s="284"/>
      <c r="PFX3" s="284"/>
      <c r="PFY3" s="284"/>
      <c r="PFZ3" s="284"/>
      <c r="PGA3" s="284"/>
      <c r="PGB3" s="284"/>
      <c r="PGC3" s="284"/>
      <c r="PGD3" s="284"/>
      <c r="PGE3" s="284"/>
      <c r="PGF3" s="284"/>
      <c r="PGG3" s="284"/>
      <c r="PGH3" s="284"/>
      <c r="PGI3" s="284"/>
      <c r="PGJ3" s="284"/>
      <c r="PGK3" s="284"/>
      <c r="PGL3" s="284"/>
      <c r="PGM3" s="284"/>
      <c r="PGN3" s="284"/>
      <c r="PGO3" s="284"/>
      <c r="PGP3" s="284"/>
      <c r="PGQ3" s="284"/>
      <c r="PGR3" s="284"/>
      <c r="PGS3" s="284"/>
      <c r="PGT3" s="284"/>
      <c r="PGU3" s="284"/>
      <c r="PGV3" s="284"/>
      <c r="PGW3" s="284"/>
      <c r="PGX3" s="284"/>
      <c r="PGY3" s="284"/>
      <c r="PGZ3" s="284"/>
      <c r="PHA3" s="284"/>
      <c r="PHB3" s="284"/>
      <c r="PHC3" s="284"/>
      <c r="PHD3" s="284"/>
      <c r="PHE3" s="284"/>
      <c r="PHF3" s="284"/>
      <c r="PHG3" s="284"/>
      <c r="PHH3" s="284"/>
      <c r="PHI3" s="284"/>
      <c r="PHJ3" s="284"/>
      <c r="PHK3" s="284"/>
      <c r="PHL3" s="284"/>
      <c r="PHM3" s="284"/>
      <c r="PHN3" s="284"/>
      <c r="PHO3" s="284"/>
      <c r="PHP3" s="284"/>
      <c r="PHQ3" s="284"/>
      <c r="PHR3" s="284"/>
      <c r="PHS3" s="284"/>
      <c r="PHT3" s="284"/>
      <c r="PHU3" s="284"/>
      <c r="PHV3" s="284"/>
      <c r="PHW3" s="284"/>
      <c r="PHX3" s="284"/>
      <c r="PHY3" s="284"/>
      <c r="PHZ3" s="284"/>
      <c r="PIA3" s="284"/>
      <c r="PIB3" s="284"/>
      <c r="PIC3" s="284"/>
      <c r="PID3" s="284"/>
      <c r="PIE3" s="284"/>
      <c r="PIF3" s="284"/>
      <c r="PIG3" s="284"/>
      <c r="PIH3" s="284"/>
      <c r="PII3" s="284"/>
      <c r="PIJ3" s="284"/>
      <c r="PIK3" s="284"/>
      <c r="PIL3" s="284"/>
      <c r="PIM3" s="284"/>
      <c r="PIN3" s="284"/>
      <c r="PIO3" s="284"/>
      <c r="PIP3" s="284"/>
      <c r="PIQ3" s="284"/>
      <c r="PIR3" s="284"/>
      <c r="PIS3" s="284"/>
      <c r="PIT3" s="284"/>
      <c r="PIU3" s="284"/>
      <c r="PIV3" s="284"/>
      <c r="PIW3" s="284"/>
      <c r="PIX3" s="284"/>
      <c r="PIY3" s="284"/>
      <c r="PIZ3" s="284"/>
      <c r="PJA3" s="284"/>
      <c r="PJB3" s="284"/>
      <c r="PJC3" s="284"/>
      <c r="PJD3" s="284"/>
      <c r="PJE3" s="284"/>
      <c r="PJF3" s="284"/>
      <c r="PJG3" s="284"/>
      <c r="PJH3" s="284"/>
      <c r="PJI3" s="284"/>
      <c r="PJJ3" s="284"/>
      <c r="PJK3" s="284"/>
      <c r="PJL3" s="284"/>
      <c r="PJM3" s="284"/>
      <c r="PJN3" s="284"/>
      <c r="PJO3" s="284"/>
      <c r="PJP3" s="284"/>
      <c r="PJQ3" s="284"/>
      <c r="PJR3" s="284"/>
      <c r="PJS3" s="284"/>
      <c r="PJT3" s="284"/>
      <c r="PJU3" s="284"/>
      <c r="PJV3" s="284"/>
      <c r="PJW3" s="284"/>
      <c r="PJX3" s="284"/>
      <c r="PJY3" s="284"/>
      <c r="PJZ3" s="284"/>
      <c r="PKA3" s="284"/>
      <c r="PKB3" s="284"/>
      <c r="PKC3" s="284"/>
      <c r="PKD3" s="284"/>
      <c r="PKE3" s="284"/>
      <c r="PKF3" s="284"/>
      <c r="PKG3" s="284"/>
      <c r="PKH3" s="284"/>
      <c r="PKI3" s="284"/>
      <c r="PKJ3" s="284"/>
      <c r="PKK3" s="284"/>
      <c r="PKL3" s="284"/>
      <c r="PKM3" s="284"/>
      <c r="PKN3" s="284"/>
      <c r="PKO3" s="284"/>
      <c r="PKP3" s="284"/>
      <c r="PKQ3" s="284"/>
      <c r="PKR3" s="284"/>
      <c r="PKS3" s="284"/>
      <c r="PKT3" s="284"/>
      <c r="PKU3" s="284"/>
      <c r="PKV3" s="284"/>
      <c r="PKW3" s="284"/>
      <c r="PKX3" s="284"/>
      <c r="PKY3" s="284"/>
      <c r="PKZ3" s="284"/>
      <c r="PLA3" s="284"/>
      <c r="PLB3" s="284"/>
      <c r="PLC3" s="284"/>
      <c r="PLD3" s="284"/>
      <c r="PLE3" s="284"/>
      <c r="PLF3" s="284"/>
      <c r="PLG3" s="284"/>
      <c r="PLH3" s="284"/>
      <c r="PLI3" s="284"/>
      <c r="PLJ3" s="284"/>
      <c r="PLK3" s="284"/>
      <c r="PLL3" s="284"/>
      <c r="PLM3" s="284"/>
      <c r="PLN3" s="284"/>
      <c r="PLO3" s="284"/>
      <c r="PLP3" s="284"/>
      <c r="PLQ3" s="284"/>
      <c r="PLR3" s="284"/>
      <c r="PLS3" s="284"/>
      <c r="PLT3" s="284"/>
      <c r="PLU3" s="284"/>
      <c r="PLV3" s="284"/>
      <c r="PLW3" s="284"/>
      <c r="PLX3" s="284"/>
      <c r="PLY3" s="284"/>
      <c r="PLZ3" s="284"/>
      <c r="PMA3" s="284"/>
      <c r="PMB3" s="284"/>
      <c r="PMC3" s="284"/>
      <c r="PMD3" s="284"/>
      <c r="PME3" s="284"/>
      <c r="PMF3" s="284"/>
      <c r="PMG3" s="284"/>
      <c r="PMH3" s="284"/>
      <c r="PMI3" s="284"/>
      <c r="PMJ3" s="284"/>
      <c r="PMK3" s="284"/>
      <c r="PML3" s="284"/>
      <c r="PMM3" s="284"/>
      <c r="PMN3" s="284"/>
      <c r="PMO3" s="284"/>
      <c r="PMP3" s="284"/>
      <c r="PMQ3" s="284"/>
      <c r="PMR3" s="284"/>
      <c r="PMS3" s="284"/>
      <c r="PMT3" s="284"/>
      <c r="PMU3" s="284"/>
      <c r="PMV3" s="284"/>
      <c r="PMW3" s="284"/>
      <c r="PMX3" s="284"/>
      <c r="PMY3" s="284"/>
      <c r="PMZ3" s="284"/>
      <c r="PNA3" s="284"/>
      <c r="PNB3" s="284"/>
      <c r="PNC3" s="284"/>
      <c r="PND3" s="284"/>
      <c r="PNE3" s="284"/>
      <c r="PNF3" s="284"/>
      <c r="PNG3" s="284"/>
      <c r="PNH3" s="284"/>
      <c r="PNI3" s="284"/>
      <c r="PNJ3" s="284"/>
      <c r="PNK3" s="284"/>
      <c r="PNL3" s="284"/>
      <c r="PNM3" s="284"/>
      <c r="PNN3" s="284"/>
      <c r="PNO3" s="284"/>
      <c r="PNP3" s="284"/>
      <c r="PNQ3" s="284"/>
      <c r="PNR3" s="284"/>
      <c r="PNS3" s="284"/>
      <c r="PNT3" s="284"/>
      <c r="PNU3" s="284"/>
      <c r="PNV3" s="284"/>
      <c r="PNW3" s="284"/>
      <c r="PNX3" s="284"/>
      <c r="PNY3" s="284"/>
      <c r="PNZ3" s="284"/>
      <c r="POA3" s="284"/>
      <c r="POB3" s="284"/>
      <c r="POC3" s="284"/>
      <c r="POD3" s="284"/>
      <c r="POE3" s="284"/>
      <c r="POF3" s="284"/>
      <c r="POG3" s="284"/>
      <c r="POH3" s="284"/>
      <c r="POI3" s="284"/>
      <c r="POJ3" s="284"/>
      <c r="POK3" s="284"/>
      <c r="POL3" s="284"/>
      <c r="POM3" s="284"/>
      <c r="PON3" s="284"/>
      <c r="POO3" s="284"/>
      <c r="POP3" s="284"/>
      <c r="POQ3" s="284"/>
      <c r="POR3" s="284"/>
      <c r="POS3" s="284"/>
      <c r="POT3" s="284"/>
      <c r="POU3" s="284"/>
      <c r="POV3" s="284"/>
      <c r="POW3" s="284"/>
      <c r="POX3" s="284"/>
      <c r="POY3" s="284"/>
      <c r="POZ3" s="284"/>
      <c r="PPA3" s="284"/>
      <c r="PPB3" s="284"/>
      <c r="PPC3" s="284"/>
      <c r="PPD3" s="284"/>
      <c r="PPE3" s="284"/>
      <c r="PPF3" s="284"/>
      <c r="PPG3" s="284"/>
      <c r="PPH3" s="284"/>
      <c r="PPI3" s="284"/>
      <c r="PPJ3" s="284"/>
      <c r="PPK3" s="284"/>
      <c r="PPL3" s="284"/>
      <c r="PPM3" s="284"/>
      <c r="PPN3" s="284"/>
      <c r="PPO3" s="284"/>
      <c r="PPP3" s="284"/>
      <c r="PPQ3" s="284"/>
      <c r="PPR3" s="284"/>
      <c r="PPS3" s="284"/>
      <c r="PPT3" s="284"/>
      <c r="PPU3" s="284"/>
      <c r="PPV3" s="284"/>
      <c r="PPW3" s="284"/>
      <c r="PPX3" s="284"/>
      <c r="PPY3" s="284"/>
      <c r="PPZ3" s="284"/>
      <c r="PQA3" s="284"/>
      <c r="PQB3" s="284"/>
      <c r="PQC3" s="284"/>
      <c r="PQD3" s="284"/>
      <c r="PQE3" s="284"/>
      <c r="PQF3" s="284"/>
      <c r="PQG3" s="284"/>
      <c r="PQH3" s="284"/>
      <c r="PQI3" s="284"/>
      <c r="PQJ3" s="284"/>
      <c r="PQK3" s="284"/>
      <c r="PQL3" s="284"/>
      <c r="PQM3" s="284"/>
      <c r="PQN3" s="284"/>
      <c r="PQO3" s="284"/>
      <c r="PQP3" s="284"/>
      <c r="PQQ3" s="284"/>
      <c r="PQR3" s="284"/>
      <c r="PQS3" s="284"/>
      <c r="PQT3" s="284"/>
      <c r="PQU3" s="284"/>
      <c r="PQV3" s="284"/>
      <c r="PQW3" s="284"/>
      <c r="PQX3" s="284"/>
      <c r="PQY3" s="284"/>
      <c r="PQZ3" s="284"/>
      <c r="PRA3" s="284"/>
      <c r="PRB3" s="284"/>
      <c r="PRC3" s="284"/>
      <c r="PRD3" s="284"/>
      <c r="PRE3" s="284"/>
      <c r="PRF3" s="284"/>
      <c r="PRG3" s="284"/>
      <c r="PRH3" s="284"/>
      <c r="PRI3" s="284"/>
      <c r="PRJ3" s="284"/>
      <c r="PRK3" s="284"/>
      <c r="PRL3" s="284"/>
      <c r="PRM3" s="284"/>
      <c r="PRN3" s="284"/>
      <c r="PRO3" s="284"/>
      <c r="PRP3" s="284"/>
      <c r="PRQ3" s="284"/>
      <c r="PRR3" s="284"/>
      <c r="PRS3" s="284"/>
      <c r="PRT3" s="284"/>
      <c r="PRU3" s="284"/>
      <c r="PRV3" s="284"/>
      <c r="PRW3" s="284"/>
      <c r="PRX3" s="284"/>
      <c r="PRY3" s="284"/>
      <c r="PRZ3" s="284"/>
      <c r="PSA3" s="284"/>
      <c r="PSB3" s="284"/>
      <c r="PSC3" s="284"/>
      <c r="PSD3" s="284"/>
      <c r="PSE3" s="284"/>
      <c r="PSF3" s="284"/>
      <c r="PSG3" s="284"/>
      <c r="PSH3" s="284"/>
      <c r="PSI3" s="284"/>
      <c r="PSJ3" s="284"/>
      <c r="PSK3" s="284"/>
      <c r="PSL3" s="284"/>
      <c r="PSM3" s="284"/>
      <c r="PSN3" s="284"/>
      <c r="PSO3" s="284"/>
      <c r="PSP3" s="284"/>
      <c r="PSQ3" s="284"/>
      <c r="PSR3" s="284"/>
      <c r="PSS3" s="284"/>
      <c r="PST3" s="284"/>
      <c r="PSU3" s="284"/>
      <c r="PSV3" s="284"/>
      <c r="PSW3" s="284"/>
      <c r="PSX3" s="284"/>
      <c r="PSY3" s="284"/>
      <c r="PSZ3" s="284"/>
      <c r="PTA3" s="284"/>
      <c r="PTB3" s="284"/>
      <c r="PTC3" s="284"/>
      <c r="PTD3" s="284"/>
      <c r="PTE3" s="284"/>
      <c r="PTF3" s="284"/>
      <c r="PTG3" s="284"/>
      <c r="PTH3" s="284"/>
      <c r="PTI3" s="284"/>
      <c r="PTJ3" s="284"/>
      <c r="PTK3" s="284"/>
      <c r="PTL3" s="284"/>
      <c r="PTM3" s="284"/>
      <c r="PTN3" s="284"/>
      <c r="PTO3" s="284"/>
      <c r="PTP3" s="284"/>
      <c r="PTQ3" s="284"/>
      <c r="PTR3" s="284"/>
      <c r="PTS3" s="284"/>
      <c r="PTT3" s="284"/>
      <c r="PTU3" s="284"/>
      <c r="PTV3" s="284"/>
      <c r="PTW3" s="284"/>
      <c r="PTX3" s="284"/>
      <c r="PTY3" s="284"/>
      <c r="PTZ3" s="284"/>
      <c r="PUA3" s="284"/>
      <c r="PUB3" s="284"/>
      <c r="PUC3" s="284"/>
      <c r="PUD3" s="284"/>
      <c r="PUE3" s="284"/>
      <c r="PUF3" s="284"/>
      <c r="PUG3" s="284"/>
      <c r="PUH3" s="284"/>
      <c r="PUI3" s="284"/>
      <c r="PUJ3" s="284"/>
      <c r="PUK3" s="284"/>
      <c r="PUL3" s="284"/>
      <c r="PUM3" s="284"/>
      <c r="PUN3" s="284"/>
      <c r="PUO3" s="284"/>
      <c r="PUP3" s="284"/>
      <c r="PUQ3" s="284"/>
      <c r="PUR3" s="284"/>
      <c r="PUS3" s="284"/>
      <c r="PUT3" s="284"/>
      <c r="PUU3" s="284"/>
      <c r="PUV3" s="284"/>
      <c r="PUW3" s="284"/>
      <c r="PUX3" s="284"/>
      <c r="PUY3" s="284"/>
      <c r="PUZ3" s="284"/>
      <c r="PVA3" s="284"/>
      <c r="PVB3" s="284"/>
      <c r="PVC3" s="284"/>
      <c r="PVD3" s="284"/>
      <c r="PVE3" s="284"/>
      <c r="PVF3" s="284"/>
      <c r="PVG3" s="284"/>
      <c r="PVH3" s="284"/>
      <c r="PVI3" s="284"/>
      <c r="PVJ3" s="284"/>
      <c r="PVK3" s="284"/>
      <c r="PVL3" s="284"/>
      <c r="PVM3" s="284"/>
      <c r="PVN3" s="284"/>
      <c r="PVO3" s="284"/>
      <c r="PVP3" s="284"/>
      <c r="PVQ3" s="284"/>
      <c r="PVR3" s="284"/>
      <c r="PVS3" s="284"/>
      <c r="PVT3" s="284"/>
      <c r="PVU3" s="284"/>
      <c r="PVV3" s="284"/>
      <c r="PVW3" s="284"/>
      <c r="PVX3" s="284"/>
      <c r="PVY3" s="284"/>
      <c r="PVZ3" s="284"/>
      <c r="PWA3" s="284"/>
      <c r="PWB3" s="284"/>
      <c r="PWC3" s="284"/>
      <c r="PWD3" s="284"/>
      <c r="PWE3" s="284"/>
      <c r="PWF3" s="284"/>
      <c r="PWG3" s="284"/>
      <c r="PWH3" s="284"/>
      <c r="PWI3" s="284"/>
      <c r="PWJ3" s="284"/>
      <c r="PWK3" s="284"/>
      <c r="PWL3" s="284"/>
      <c r="PWM3" s="284"/>
      <c r="PWN3" s="284"/>
      <c r="PWO3" s="284"/>
      <c r="PWP3" s="284"/>
      <c r="PWQ3" s="284"/>
      <c r="PWR3" s="284"/>
      <c r="PWS3" s="284"/>
      <c r="PWT3" s="284"/>
      <c r="PWU3" s="284"/>
      <c r="PWV3" s="284"/>
      <c r="PWW3" s="284"/>
      <c r="PWX3" s="284"/>
      <c r="PWY3" s="284"/>
      <c r="PWZ3" s="284"/>
      <c r="PXA3" s="284"/>
      <c r="PXB3" s="284"/>
      <c r="PXC3" s="284"/>
      <c r="PXD3" s="284"/>
      <c r="PXE3" s="284"/>
      <c r="PXF3" s="284"/>
      <c r="PXG3" s="284"/>
      <c r="PXH3" s="284"/>
      <c r="PXI3" s="284"/>
      <c r="PXJ3" s="284"/>
      <c r="PXK3" s="284"/>
      <c r="PXL3" s="284"/>
      <c r="PXM3" s="284"/>
      <c r="PXN3" s="284"/>
      <c r="PXO3" s="284"/>
      <c r="PXP3" s="284"/>
      <c r="PXQ3" s="284"/>
      <c r="PXR3" s="284"/>
      <c r="PXS3" s="284"/>
      <c r="PXT3" s="284"/>
      <c r="PXU3" s="284"/>
      <c r="PXV3" s="284"/>
      <c r="PXW3" s="284"/>
      <c r="PXX3" s="284"/>
      <c r="PXY3" s="284"/>
      <c r="PXZ3" s="284"/>
      <c r="PYA3" s="284"/>
      <c r="PYB3" s="284"/>
      <c r="PYC3" s="284"/>
      <c r="PYD3" s="284"/>
      <c r="PYE3" s="284"/>
      <c r="PYF3" s="284"/>
      <c r="PYG3" s="284"/>
      <c r="PYH3" s="284"/>
      <c r="PYI3" s="284"/>
      <c r="PYJ3" s="284"/>
      <c r="PYK3" s="284"/>
      <c r="PYL3" s="284"/>
      <c r="PYM3" s="284"/>
      <c r="PYN3" s="284"/>
      <c r="PYO3" s="284"/>
      <c r="PYP3" s="284"/>
      <c r="PYQ3" s="284"/>
      <c r="PYR3" s="284"/>
      <c r="PYS3" s="284"/>
      <c r="PYT3" s="284"/>
      <c r="PYU3" s="284"/>
      <c r="PYV3" s="284"/>
      <c r="PYW3" s="284"/>
      <c r="PYX3" s="284"/>
      <c r="PYY3" s="284"/>
      <c r="PYZ3" s="284"/>
      <c r="PZA3" s="284"/>
      <c r="PZB3" s="284"/>
      <c r="PZC3" s="284"/>
      <c r="PZD3" s="284"/>
      <c r="PZE3" s="284"/>
      <c r="PZF3" s="284"/>
      <c r="PZG3" s="284"/>
      <c r="PZH3" s="284"/>
      <c r="PZI3" s="284"/>
      <c r="PZJ3" s="284"/>
      <c r="PZK3" s="284"/>
      <c r="PZL3" s="284"/>
      <c r="PZM3" s="284"/>
      <c r="PZN3" s="284"/>
      <c r="PZO3" s="284"/>
      <c r="PZP3" s="284"/>
      <c r="PZQ3" s="284"/>
      <c r="PZR3" s="284"/>
      <c r="PZS3" s="284"/>
      <c r="PZT3" s="284"/>
      <c r="PZU3" s="284"/>
      <c r="PZV3" s="284"/>
      <c r="PZW3" s="284"/>
      <c r="PZX3" s="284"/>
      <c r="PZY3" s="284"/>
      <c r="PZZ3" s="284"/>
      <c r="QAA3" s="284"/>
      <c r="QAB3" s="284"/>
      <c r="QAC3" s="284"/>
      <c r="QAD3" s="284"/>
      <c r="QAE3" s="284"/>
      <c r="QAF3" s="284"/>
      <c r="QAG3" s="284"/>
      <c r="QAH3" s="284"/>
      <c r="QAI3" s="284"/>
      <c r="QAJ3" s="284"/>
      <c r="QAK3" s="284"/>
      <c r="QAL3" s="284"/>
      <c r="QAM3" s="284"/>
      <c r="QAN3" s="284"/>
      <c r="QAO3" s="284"/>
      <c r="QAP3" s="284"/>
      <c r="QAQ3" s="284"/>
      <c r="QAR3" s="284"/>
      <c r="QAS3" s="284"/>
      <c r="QAT3" s="284"/>
      <c r="QAU3" s="284"/>
      <c r="QAV3" s="284"/>
      <c r="QAW3" s="284"/>
      <c r="QAX3" s="284"/>
      <c r="QAY3" s="284"/>
      <c r="QAZ3" s="284"/>
      <c r="QBA3" s="284"/>
      <c r="QBB3" s="284"/>
      <c r="QBC3" s="284"/>
      <c r="QBD3" s="284"/>
      <c r="QBE3" s="284"/>
      <c r="QBF3" s="284"/>
      <c r="QBG3" s="284"/>
      <c r="QBH3" s="284"/>
      <c r="QBI3" s="284"/>
      <c r="QBJ3" s="284"/>
      <c r="QBK3" s="284"/>
      <c r="QBL3" s="284"/>
      <c r="QBM3" s="284"/>
      <c r="QBN3" s="284"/>
      <c r="QBO3" s="284"/>
      <c r="QBP3" s="284"/>
      <c r="QBQ3" s="284"/>
      <c r="QBR3" s="284"/>
      <c r="QBS3" s="284"/>
      <c r="QBT3" s="284"/>
      <c r="QBU3" s="284"/>
      <c r="QBV3" s="284"/>
      <c r="QBW3" s="284"/>
      <c r="QBX3" s="284"/>
      <c r="QBY3" s="284"/>
      <c r="QBZ3" s="284"/>
      <c r="QCA3" s="284"/>
      <c r="QCB3" s="284"/>
      <c r="QCC3" s="284"/>
      <c r="QCD3" s="284"/>
      <c r="QCE3" s="284"/>
      <c r="QCF3" s="284"/>
      <c r="QCG3" s="284"/>
      <c r="QCH3" s="284"/>
      <c r="QCI3" s="284"/>
      <c r="QCJ3" s="284"/>
      <c r="QCK3" s="284"/>
      <c r="QCL3" s="284"/>
      <c r="QCM3" s="284"/>
      <c r="QCN3" s="284"/>
      <c r="QCO3" s="284"/>
      <c r="QCP3" s="284"/>
      <c r="QCQ3" s="284"/>
      <c r="QCR3" s="284"/>
      <c r="QCS3" s="284"/>
      <c r="QCT3" s="284"/>
      <c r="QCU3" s="284"/>
      <c r="QCV3" s="284"/>
      <c r="QCW3" s="284"/>
      <c r="QCX3" s="284"/>
      <c r="QCY3" s="284"/>
      <c r="QCZ3" s="284"/>
      <c r="QDA3" s="284"/>
      <c r="QDB3" s="284"/>
      <c r="QDC3" s="284"/>
      <c r="QDD3" s="284"/>
      <c r="QDE3" s="284"/>
      <c r="QDF3" s="284"/>
      <c r="QDG3" s="284"/>
      <c r="QDH3" s="284"/>
      <c r="QDI3" s="284"/>
      <c r="QDJ3" s="284"/>
      <c r="QDK3" s="284"/>
      <c r="QDL3" s="284"/>
      <c r="QDM3" s="284"/>
      <c r="QDN3" s="284"/>
      <c r="QDO3" s="284"/>
      <c r="QDP3" s="284"/>
      <c r="QDQ3" s="284"/>
      <c r="QDR3" s="284"/>
      <c r="QDS3" s="284"/>
      <c r="QDT3" s="284"/>
      <c r="QDU3" s="284"/>
      <c r="QDV3" s="284"/>
      <c r="QDW3" s="284"/>
      <c r="QDX3" s="284"/>
      <c r="QDY3" s="284"/>
      <c r="QDZ3" s="284"/>
      <c r="QEA3" s="284"/>
      <c r="QEB3" s="284"/>
      <c r="QEC3" s="284"/>
      <c r="QED3" s="284"/>
      <c r="QEE3" s="284"/>
      <c r="QEF3" s="284"/>
      <c r="QEG3" s="284"/>
      <c r="QEH3" s="284"/>
      <c r="QEI3" s="284"/>
      <c r="QEJ3" s="284"/>
      <c r="QEK3" s="284"/>
      <c r="QEL3" s="284"/>
      <c r="QEM3" s="284"/>
      <c r="QEN3" s="284"/>
      <c r="QEO3" s="284"/>
      <c r="QEP3" s="284"/>
      <c r="QEQ3" s="284"/>
      <c r="QER3" s="284"/>
      <c r="QES3" s="284"/>
      <c r="QET3" s="284"/>
      <c r="QEU3" s="284"/>
      <c r="QEV3" s="284"/>
      <c r="QEW3" s="284"/>
      <c r="QEX3" s="284"/>
      <c r="QEY3" s="284"/>
      <c r="QEZ3" s="284"/>
      <c r="QFA3" s="284"/>
      <c r="QFB3" s="284"/>
      <c r="QFC3" s="284"/>
      <c r="QFD3" s="284"/>
      <c r="QFE3" s="284"/>
      <c r="QFF3" s="284"/>
      <c r="QFG3" s="284"/>
      <c r="QFH3" s="284"/>
      <c r="QFI3" s="284"/>
      <c r="QFJ3" s="284"/>
      <c r="QFK3" s="284"/>
      <c r="QFL3" s="284"/>
      <c r="QFM3" s="284"/>
      <c r="QFN3" s="284"/>
      <c r="QFO3" s="284"/>
      <c r="QFP3" s="284"/>
      <c r="QFQ3" s="284"/>
      <c r="QFR3" s="284"/>
      <c r="QFS3" s="284"/>
      <c r="QFT3" s="284"/>
      <c r="QFU3" s="284"/>
      <c r="QFV3" s="284"/>
      <c r="QFW3" s="284"/>
      <c r="QFX3" s="284"/>
      <c r="QFY3" s="284"/>
      <c r="QFZ3" s="284"/>
      <c r="QGA3" s="284"/>
      <c r="QGB3" s="284"/>
      <c r="QGC3" s="284"/>
      <c r="QGD3" s="284"/>
      <c r="QGE3" s="284"/>
      <c r="QGF3" s="284"/>
      <c r="QGG3" s="284"/>
      <c r="QGH3" s="284"/>
      <c r="QGI3" s="284"/>
      <c r="QGJ3" s="284"/>
      <c r="QGK3" s="284"/>
      <c r="QGL3" s="284"/>
      <c r="QGM3" s="284"/>
      <c r="QGN3" s="284"/>
      <c r="QGO3" s="284"/>
      <c r="QGP3" s="284"/>
      <c r="QGQ3" s="284"/>
      <c r="QGR3" s="284"/>
      <c r="QGS3" s="284"/>
      <c r="QGT3" s="284"/>
      <c r="QGU3" s="284"/>
      <c r="QGV3" s="284"/>
      <c r="QGW3" s="284"/>
      <c r="QGX3" s="284"/>
      <c r="QGY3" s="284"/>
      <c r="QGZ3" s="284"/>
      <c r="QHA3" s="284"/>
      <c r="QHB3" s="284"/>
      <c r="QHC3" s="284"/>
      <c r="QHD3" s="284"/>
      <c r="QHE3" s="284"/>
      <c r="QHF3" s="284"/>
      <c r="QHG3" s="284"/>
      <c r="QHH3" s="284"/>
      <c r="QHI3" s="284"/>
      <c r="QHJ3" s="284"/>
      <c r="QHK3" s="284"/>
      <c r="QHL3" s="284"/>
      <c r="QHM3" s="284"/>
      <c r="QHN3" s="284"/>
      <c r="QHO3" s="284"/>
      <c r="QHP3" s="284"/>
      <c r="QHQ3" s="284"/>
      <c r="QHR3" s="284"/>
      <c r="QHS3" s="284"/>
      <c r="QHT3" s="284"/>
      <c r="QHU3" s="284"/>
      <c r="QHV3" s="284"/>
      <c r="QHW3" s="284"/>
      <c r="QHX3" s="284"/>
      <c r="QHY3" s="284"/>
      <c r="QHZ3" s="284"/>
      <c r="QIA3" s="284"/>
      <c r="QIB3" s="284"/>
      <c r="QIC3" s="284"/>
      <c r="QID3" s="284"/>
      <c r="QIE3" s="284"/>
      <c r="QIF3" s="284"/>
      <c r="QIG3" s="284"/>
      <c r="QIH3" s="284"/>
      <c r="QII3" s="284"/>
      <c r="QIJ3" s="284"/>
      <c r="QIK3" s="284"/>
      <c r="QIL3" s="284"/>
      <c r="QIM3" s="284"/>
      <c r="QIN3" s="284"/>
      <c r="QIO3" s="284"/>
      <c r="QIP3" s="284"/>
      <c r="QIQ3" s="284"/>
      <c r="QIR3" s="284"/>
      <c r="QIS3" s="284"/>
      <c r="QIT3" s="284"/>
      <c r="QIU3" s="284"/>
      <c r="QIV3" s="284"/>
      <c r="QIW3" s="284"/>
      <c r="QIX3" s="284"/>
      <c r="QIY3" s="284"/>
      <c r="QIZ3" s="284"/>
      <c r="QJA3" s="284"/>
      <c r="QJB3" s="284"/>
      <c r="QJC3" s="284"/>
      <c r="QJD3" s="284"/>
      <c r="QJE3" s="284"/>
      <c r="QJF3" s="284"/>
      <c r="QJG3" s="284"/>
      <c r="QJH3" s="284"/>
      <c r="QJI3" s="284"/>
      <c r="QJJ3" s="284"/>
      <c r="QJK3" s="284"/>
      <c r="QJL3" s="284"/>
      <c r="QJM3" s="284"/>
      <c r="QJN3" s="284"/>
      <c r="QJO3" s="284"/>
      <c r="QJP3" s="284"/>
      <c r="QJQ3" s="284"/>
      <c r="QJR3" s="284"/>
      <c r="QJS3" s="284"/>
      <c r="QJT3" s="284"/>
      <c r="QJU3" s="284"/>
      <c r="QJV3" s="284"/>
      <c r="QJW3" s="284"/>
      <c r="QJX3" s="284"/>
      <c r="QJY3" s="284"/>
      <c r="QJZ3" s="284"/>
      <c r="QKA3" s="284"/>
      <c r="QKB3" s="284"/>
      <c r="QKC3" s="284"/>
      <c r="QKD3" s="284"/>
      <c r="QKE3" s="284"/>
      <c r="QKF3" s="284"/>
      <c r="QKG3" s="284"/>
      <c r="QKH3" s="284"/>
      <c r="QKI3" s="284"/>
      <c r="QKJ3" s="284"/>
      <c r="QKK3" s="284"/>
      <c r="QKL3" s="284"/>
      <c r="QKM3" s="284"/>
      <c r="QKN3" s="284"/>
      <c r="QKO3" s="284"/>
      <c r="QKP3" s="284"/>
      <c r="QKQ3" s="284"/>
      <c r="QKR3" s="284"/>
      <c r="QKS3" s="284"/>
      <c r="QKT3" s="284"/>
      <c r="QKU3" s="284"/>
      <c r="QKV3" s="284"/>
      <c r="QKW3" s="284"/>
      <c r="QKX3" s="284"/>
      <c r="QKY3" s="284"/>
      <c r="QKZ3" s="284"/>
      <c r="QLA3" s="284"/>
      <c r="QLB3" s="284"/>
      <c r="QLC3" s="284"/>
      <c r="QLD3" s="284"/>
      <c r="QLE3" s="284"/>
      <c r="QLF3" s="284"/>
      <c r="QLG3" s="284"/>
      <c r="QLH3" s="284"/>
      <c r="QLI3" s="284"/>
      <c r="QLJ3" s="284"/>
      <c r="QLK3" s="284"/>
      <c r="QLL3" s="284"/>
      <c r="QLM3" s="284"/>
      <c r="QLN3" s="284"/>
      <c r="QLO3" s="284"/>
      <c r="QLP3" s="284"/>
      <c r="QLQ3" s="284"/>
      <c r="QLR3" s="284"/>
      <c r="QLS3" s="284"/>
      <c r="QLT3" s="284"/>
      <c r="QLU3" s="284"/>
      <c r="QLV3" s="284"/>
      <c r="QLW3" s="284"/>
      <c r="QLX3" s="284"/>
      <c r="QLY3" s="284"/>
      <c r="QLZ3" s="284"/>
      <c r="QMA3" s="284"/>
      <c r="QMB3" s="284"/>
      <c r="QMC3" s="284"/>
      <c r="QMD3" s="284"/>
      <c r="QME3" s="284"/>
      <c r="QMF3" s="284"/>
      <c r="QMG3" s="284"/>
      <c r="QMH3" s="284"/>
      <c r="QMI3" s="284"/>
      <c r="QMJ3" s="284"/>
      <c r="QMK3" s="284"/>
      <c r="QML3" s="284"/>
      <c r="QMM3" s="284"/>
      <c r="QMN3" s="284"/>
      <c r="QMO3" s="284"/>
      <c r="QMP3" s="284"/>
      <c r="QMQ3" s="284"/>
      <c r="QMR3" s="284"/>
      <c r="QMS3" s="284"/>
      <c r="QMT3" s="284"/>
      <c r="QMU3" s="284"/>
      <c r="QMV3" s="284"/>
      <c r="QMW3" s="284"/>
      <c r="QMX3" s="284"/>
      <c r="QMY3" s="284"/>
      <c r="QMZ3" s="284"/>
      <c r="QNA3" s="284"/>
      <c r="QNB3" s="284"/>
      <c r="QNC3" s="284"/>
      <c r="QND3" s="284"/>
      <c r="QNE3" s="284"/>
      <c r="QNF3" s="284"/>
      <c r="QNG3" s="284"/>
      <c r="QNH3" s="284"/>
      <c r="QNI3" s="284"/>
      <c r="QNJ3" s="284"/>
      <c r="QNK3" s="284"/>
      <c r="QNL3" s="284"/>
      <c r="QNM3" s="284"/>
      <c r="QNN3" s="284"/>
      <c r="QNO3" s="284"/>
      <c r="QNP3" s="284"/>
      <c r="QNQ3" s="284"/>
      <c r="QNR3" s="284"/>
      <c r="QNS3" s="284"/>
      <c r="QNT3" s="284"/>
      <c r="QNU3" s="284"/>
      <c r="QNV3" s="284"/>
      <c r="QNW3" s="284"/>
      <c r="QNX3" s="284"/>
      <c r="QNY3" s="284"/>
      <c r="QNZ3" s="284"/>
      <c r="QOA3" s="284"/>
      <c r="QOB3" s="284"/>
      <c r="QOC3" s="284"/>
      <c r="QOD3" s="284"/>
      <c r="QOE3" s="284"/>
      <c r="QOF3" s="284"/>
      <c r="QOG3" s="284"/>
      <c r="QOH3" s="284"/>
      <c r="QOI3" s="284"/>
      <c r="QOJ3" s="284"/>
      <c r="QOK3" s="284"/>
      <c r="QOL3" s="284"/>
      <c r="QOM3" s="284"/>
      <c r="QON3" s="284"/>
      <c r="QOO3" s="284"/>
      <c r="QOP3" s="284"/>
      <c r="QOQ3" s="284"/>
      <c r="QOR3" s="284"/>
      <c r="QOS3" s="284"/>
      <c r="QOT3" s="284"/>
      <c r="QOU3" s="284"/>
      <c r="QOV3" s="284"/>
      <c r="QOW3" s="284"/>
      <c r="QOX3" s="284"/>
      <c r="QOY3" s="284"/>
      <c r="QOZ3" s="284"/>
      <c r="QPA3" s="284"/>
      <c r="QPB3" s="284"/>
      <c r="QPC3" s="284"/>
      <c r="QPD3" s="284"/>
      <c r="QPE3" s="284"/>
      <c r="QPF3" s="284"/>
      <c r="QPG3" s="284"/>
      <c r="QPH3" s="284"/>
      <c r="QPI3" s="284"/>
      <c r="QPJ3" s="284"/>
      <c r="QPK3" s="284"/>
      <c r="QPL3" s="284"/>
      <c r="QPM3" s="284"/>
      <c r="QPN3" s="284"/>
      <c r="QPO3" s="284"/>
      <c r="QPP3" s="284"/>
      <c r="QPQ3" s="284"/>
      <c r="QPR3" s="284"/>
      <c r="QPS3" s="284"/>
      <c r="QPT3" s="284"/>
      <c r="QPU3" s="284"/>
      <c r="QPV3" s="284"/>
      <c r="QPW3" s="284"/>
      <c r="QPX3" s="284"/>
      <c r="QPY3" s="284"/>
      <c r="QPZ3" s="284"/>
      <c r="QQA3" s="284"/>
      <c r="QQB3" s="284"/>
      <c r="QQC3" s="284"/>
      <c r="QQD3" s="284"/>
      <c r="QQE3" s="284"/>
      <c r="QQF3" s="284"/>
      <c r="QQG3" s="284"/>
      <c r="QQH3" s="284"/>
      <c r="QQI3" s="284"/>
      <c r="QQJ3" s="284"/>
      <c r="QQK3" s="284"/>
      <c r="QQL3" s="284"/>
      <c r="QQM3" s="284"/>
      <c r="QQN3" s="284"/>
      <c r="QQO3" s="284"/>
      <c r="QQP3" s="284"/>
      <c r="QQQ3" s="284"/>
      <c r="QQR3" s="284"/>
      <c r="QQS3" s="284"/>
      <c r="QQT3" s="284"/>
      <c r="QQU3" s="284"/>
      <c r="QQV3" s="284"/>
      <c r="QQW3" s="284"/>
      <c r="QQX3" s="284"/>
      <c r="QQY3" s="284"/>
      <c r="QQZ3" s="284"/>
      <c r="QRA3" s="284"/>
      <c r="QRB3" s="284"/>
      <c r="QRC3" s="284"/>
      <c r="QRD3" s="284"/>
      <c r="QRE3" s="284"/>
      <c r="QRF3" s="284"/>
      <c r="QRG3" s="284"/>
      <c r="QRH3" s="284"/>
      <c r="QRI3" s="284"/>
      <c r="QRJ3" s="284"/>
      <c r="QRK3" s="284"/>
      <c r="QRL3" s="284"/>
      <c r="QRM3" s="284"/>
      <c r="QRN3" s="284"/>
      <c r="QRO3" s="284"/>
      <c r="QRP3" s="284"/>
      <c r="QRQ3" s="284"/>
      <c r="QRR3" s="284"/>
      <c r="QRS3" s="284"/>
      <c r="QRT3" s="284"/>
      <c r="QRU3" s="284"/>
      <c r="QRV3" s="284"/>
      <c r="QRW3" s="284"/>
      <c r="QRX3" s="284"/>
      <c r="QRY3" s="284"/>
      <c r="QRZ3" s="284"/>
      <c r="QSA3" s="284"/>
      <c r="QSB3" s="284"/>
      <c r="QSC3" s="284"/>
      <c r="QSD3" s="284"/>
      <c r="QSE3" s="284"/>
      <c r="QSF3" s="284"/>
      <c r="QSG3" s="284"/>
      <c r="QSH3" s="284"/>
      <c r="QSI3" s="284"/>
      <c r="QSJ3" s="284"/>
      <c r="QSK3" s="284"/>
      <c r="QSL3" s="284"/>
      <c r="QSM3" s="284"/>
      <c r="QSN3" s="284"/>
      <c r="QSO3" s="284"/>
      <c r="QSP3" s="284"/>
      <c r="QSQ3" s="284"/>
      <c r="QSR3" s="284"/>
      <c r="QSS3" s="284"/>
      <c r="QST3" s="284"/>
      <c r="QSU3" s="284"/>
      <c r="QSV3" s="284"/>
      <c r="QSW3" s="284"/>
      <c r="QSX3" s="284"/>
      <c r="QSY3" s="284"/>
      <c r="QSZ3" s="284"/>
      <c r="QTA3" s="284"/>
      <c r="QTB3" s="284"/>
      <c r="QTC3" s="284"/>
      <c r="QTD3" s="284"/>
      <c r="QTE3" s="284"/>
      <c r="QTF3" s="284"/>
      <c r="QTG3" s="284"/>
      <c r="QTH3" s="284"/>
      <c r="QTI3" s="284"/>
      <c r="QTJ3" s="284"/>
      <c r="QTK3" s="284"/>
      <c r="QTL3" s="284"/>
      <c r="QTM3" s="284"/>
      <c r="QTN3" s="284"/>
      <c r="QTO3" s="284"/>
      <c r="QTP3" s="284"/>
      <c r="QTQ3" s="284"/>
      <c r="QTR3" s="284"/>
      <c r="QTS3" s="284"/>
      <c r="QTT3" s="284"/>
      <c r="QTU3" s="284"/>
      <c r="QTV3" s="284"/>
      <c r="QTW3" s="284"/>
      <c r="QTX3" s="284"/>
      <c r="QTY3" s="284"/>
      <c r="QTZ3" s="284"/>
      <c r="QUA3" s="284"/>
      <c r="QUB3" s="284"/>
      <c r="QUC3" s="284"/>
      <c r="QUD3" s="284"/>
      <c r="QUE3" s="284"/>
      <c r="QUF3" s="284"/>
      <c r="QUG3" s="284"/>
      <c r="QUH3" s="284"/>
      <c r="QUI3" s="284"/>
      <c r="QUJ3" s="284"/>
      <c r="QUK3" s="284"/>
      <c r="QUL3" s="284"/>
      <c r="QUM3" s="284"/>
      <c r="QUN3" s="284"/>
      <c r="QUO3" s="284"/>
      <c r="QUP3" s="284"/>
      <c r="QUQ3" s="284"/>
      <c r="QUR3" s="284"/>
      <c r="QUS3" s="284"/>
      <c r="QUT3" s="284"/>
      <c r="QUU3" s="284"/>
      <c r="QUV3" s="284"/>
      <c r="QUW3" s="284"/>
      <c r="QUX3" s="284"/>
      <c r="QUY3" s="284"/>
      <c r="QUZ3" s="284"/>
      <c r="QVA3" s="284"/>
      <c r="QVB3" s="284"/>
      <c r="QVC3" s="284"/>
      <c r="QVD3" s="284"/>
      <c r="QVE3" s="284"/>
      <c r="QVF3" s="284"/>
      <c r="QVG3" s="284"/>
      <c r="QVH3" s="284"/>
      <c r="QVI3" s="284"/>
      <c r="QVJ3" s="284"/>
      <c r="QVK3" s="284"/>
      <c r="QVL3" s="284"/>
      <c r="QVM3" s="284"/>
      <c r="QVN3" s="284"/>
      <c r="QVO3" s="284"/>
      <c r="QVP3" s="284"/>
      <c r="QVQ3" s="284"/>
      <c r="QVR3" s="284"/>
      <c r="QVS3" s="284"/>
      <c r="QVT3" s="284"/>
      <c r="QVU3" s="284"/>
      <c r="QVV3" s="284"/>
      <c r="QVW3" s="284"/>
      <c r="QVX3" s="284"/>
      <c r="QVY3" s="284"/>
      <c r="QVZ3" s="284"/>
      <c r="QWA3" s="284"/>
      <c r="QWB3" s="284"/>
      <c r="QWC3" s="284"/>
      <c r="QWD3" s="284"/>
      <c r="QWE3" s="284"/>
      <c r="QWF3" s="284"/>
      <c r="QWG3" s="284"/>
      <c r="QWH3" s="284"/>
      <c r="QWI3" s="284"/>
      <c r="QWJ3" s="284"/>
      <c r="QWK3" s="284"/>
      <c r="QWL3" s="284"/>
      <c r="QWM3" s="284"/>
      <c r="QWN3" s="284"/>
      <c r="QWO3" s="284"/>
      <c r="QWP3" s="284"/>
      <c r="QWQ3" s="284"/>
      <c r="QWR3" s="284"/>
      <c r="QWS3" s="284"/>
      <c r="QWT3" s="284"/>
      <c r="QWU3" s="284"/>
      <c r="QWV3" s="284"/>
      <c r="QWW3" s="284"/>
      <c r="QWX3" s="284"/>
      <c r="QWY3" s="284"/>
      <c r="QWZ3" s="284"/>
      <c r="QXA3" s="284"/>
      <c r="QXB3" s="284"/>
      <c r="QXC3" s="284"/>
      <c r="QXD3" s="284"/>
      <c r="QXE3" s="284"/>
      <c r="QXF3" s="284"/>
      <c r="QXG3" s="284"/>
      <c r="QXH3" s="284"/>
      <c r="QXI3" s="284"/>
      <c r="QXJ3" s="284"/>
      <c r="QXK3" s="284"/>
      <c r="QXL3" s="284"/>
      <c r="QXM3" s="284"/>
      <c r="QXN3" s="284"/>
      <c r="QXO3" s="284"/>
      <c r="QXP3" s="284"/>
      <c r="QXQ3" s="284"/>
      <c r="QXR3" s="284"/>
      <c r="QXS3" s="284"/>
      <c r="QXT3" s="284"/>
      <c r="QXU3" s="284"/>
      <c r="QXV3" s="284"/>
      <c r="QXW3" s="284"/>
      <c r="QXX3" s="284"/>
      <c r="QXY3" s="284"/>
      <c r="QXZ3" s="284"/>
      <c r="QYA3" s="284"/>
      <c r="QYB3" s="284"/>
      <c r="QYC3" s="284"/>
      <c r="QYD3" s="284"/>
      <c r="QYE3" s="284"/>
      <c r="QYF3" s="284"/>
      <c r="QYG3" s="284"/>
      <c r="QYH3" s="284"/>
      <c r="QYI3" s="284"/>
      <c r="QYJ3" s="284"/>
      <c r="QYK3" s="284"/>
      <c r="QYL3" s="284"/>
      <c r="QYM3" s="284"/>
      <c r="QYN3" s="284"/>
      <c r="QYO3" s="284"/>
      <c r="QYP3" s="284"/>
      <c r="QYQ3" s="284"/>
      <c r="QYR3" s="284"/>
      <c r="QYS3" s="284"/>
      <c r="QYT3" s="284"/>
      <c r="QYU3" s="284"/>
      <c r="QYV3" s="284"/>
      <c r="QYW3" s="284"/>
      <c r="QYX3" s="284"/>
      <c r="QYY3" s="284"/>
      <c r="QYZ3" s="284"/>
      <c r="QZA3" s="284"/>
      <c r="QZB3" s="284"/>
      <c r="QZC3" s="284"/>
      <c r="QZD3" s="284"/>
      <c r="QZE3" s="284"/>
      <c r="QZF3" s="284"/>
      <c r="QZG3" s="284"/>
      <c r="QZH3" s="284"/>
      <c r="QZI3" s="284"/>
      <c r="QZJ3" s="284"/>
      <c r="QZK3" s="284"/>
      <c r="QZL3" s="284"/>
      <c r="QZM3" s="284"/>
      <c r="QZN3" s="284"/>
      <c r="QZO3" s="284"/>
      <c r="QZP3" s="284"/>
      <c r="QZQ3" s="284"/>
      <c r="QZR3" s="284"/>
      <c r="QZS3" s="284"/>
      <c r="QZT3" s="284"/>
      <c r="QZU3" s="284"/>
      <c r="QZV3" s="284"/>
      <c r="QZW3" s="284"/>
      <c r="QZX3" s="284"/>
      <c r="QZY3" s="284"/>
      <c r="QZZ3" s="284"/>
      <c r="RAA3" s="284"/>
      <c r="RAB3" s="284"/>
      <c r="RAC3" s="284"/>
      <c r="RAD3" s="284"/>
      <c r="RAE3" s="284"/>
      <c r="RAF3" s="284"/>
      <c r="RAG3" s="284"/>
      <c r="RAH3" s="284"/>
      <c r="RAI3" s="284"/>
      <c r="RAJ3" s="284"/>
      <c r="RAK3" s="284"/>
      <c r="RAL3" s="284"/>
      <c r="RAM3" s="284"/>
      <c r="RAN3" s="284"/>
      <c r="RAO3" s="284"/>
      <c r="RAP3" s="284"/>
      <c r="RAQ3" s="284"/>
      <c r="RAR3" s="284"/>
      <c r="RAS3" s="284"/>
      <c r="RAT3" s="284"/>
      <c r="RAU3" s="284"/>
      <c r="RAV3" s="284"/>
      <c r="RAW3" s="284"/>
      <c r="RAX3" s="284"/>
      <c r="RAY3" s="284"/>
      <c r="RAZ3" s="284"/>
      <c r="RBA3" s="284"/>
      <c r="RBB3" s="284"/>
      <c r="RBC3" s="284"/>
      <c r="RBD3" s="284"/>
      <c r="RBE3" s="284"/>
      <c r="RBF3" s="284"/>
      <c r="RBG3" s="284"/>
      <c r="RBH3" s="284"/>
      <c r="RBI3" s="284"/>
      <c r="RBJ3" s="284"/>
      <c r="RBK3" s="284"/>
      <c r="RBL3" s="284"/>
      <c r="RBM3" s="284"/>
      <c r="RBN3" s="284"/>
      <c r="RBO3" s="284"/>
      <c r="RBP3" s="284"/>
      <c r="RBQ3" s="284"/>
      <c r="RBR3" s="284"/>
      <c r="RBS3" s="284"/>
      <c r="RBT3" s="284"/>
      <c r="RBU3" s="284"/>
      <c r="RBV3" s="284"/>
      <c r="RBW3" s="284"/>
      <c r="RBX3" s="284"/>
      <c r="RBY3" s="284"/>
      <c r="RBZ3" s="284"/>
      <c r="RCA3" s="284"/>
      <c r="RCB3" s="284"/>
      <c r="RCC3" s="284"/>
      <c r="RCD3" s="284"/>
      <c r="RCE3" s="284"/>
      <c r="RCF3" s="284"/>
      <c r="RCG3" s="284"/>
      <c r="RCH3" s="284"/>
      <c r="RCI3" s="284"/>
      <c r="RCJ3" s="284"/>
      <c r="RCK3" s="284"/>
      <c r="RCL3" s="284"/>
      <c r="RCM3" s="284"/>
      <c r="RCN3" s="284"/>
      <c r="RCO3" s="284"/>
      <c r="RCP3" s="284"/>
      <c r="RCQ3" s="284"/>
      <c r="RCR3" s="284"/>
      <c r="RCS3" s="284"/>
      <c r="RCT3" s="284"/>
      <c r="RCU3" s="284"/>
      <c r="RCV3" s="284"/>
      <c r="RCW3" s="284"/>
      <c r="RCX3" s="284"/>
      <c r="RCY3" s="284"/>
      <c r="RCZ3" s="284"/>
      <c r="RDA3" s="284"/>
      <c r="RDB3" s="284"/>
      <c r="RDC3" s="284"/>
      <c r="RDD3" s="284"/>
      <c r="RDE3" s="284"/>
      <c r="RDF3" s="284"/>
      <c r="RDG3" s="284"/>
      <c r="RDH3" s="284"/>
      <c r="RDI3" s="284"/>
      <c r="RDJ3" s="284"/>
      <c r="RDK3" s="284"/>
      <c r="RDL3" s="284"/>
      <c r="RDM3" s="284"/>
      <c r="RDN3" s="284"/>
      <c r="RDO3" s="284"/>
      <c r="RDP3" s="284"/>
      <c r="RDQ3" s="284"/>
      <c r="RDR3" s="284"/>
      <c r="RDS3" s="284"/>
      <c r="RDT3" s="284"/>
      <c r="RDU3" s="284"/>
      <c r="RDV3" s="284"/>
      <c r="RDW3" s="284"/>
      <c r="RDX3" s="284"/>
      <c r="RDY3" s="284"/>
      <c r="RDZ3" s="284"/>
      <c r="REA3" s="284"/>
      <c r="REB3" s="284"/>
      <c r="REC3" s="284"/>
      <c r="RED3" s="284"/>
      <c r="REE3" s="284"/>
      <c r="REF3" s="284"/>
      <c r="REG3" s="284"/>
      <c r="REH3" s="284"/>
      <c r="REI3" s="284"/>
      <c r="REJ3" s="284"/>
      <c r="REK3" s="284"/>
      <c r="REL3" s="284"/>
      <c r="REM3" s="284"/>
      <c r="REN3" s="284"/>
      <c r="REO3" s="284"/>
      <c r="REP3" s="284"/>
      <c r="REQ3" s="284"/>
      <c r="RER3" s="284"/>
      <c r="RES3" s="284"/>
      <c r="RET3" s="284"/>
      <c r="REU3" s="284"/>
      <c r="REV3" s="284"/>
      <c r="REW3" s="284"/>
      <c r="REX3" s="284"/>
      <c r="REY3" s="284"/>
      <c r="REZ3" s="284"/>
      <c r="RFA3" s="284"/>
      <c r="RFB3" s="284"/>
      <c r="RFC3" s="284"/>
      <c r="RFD3" s="284"/>
      <c r="RFE3" s="284"/>
      <c r="RFF3" s="284"/>
      <c r="RFG3" s="284"/>
      <c r="RFH3" s="284"/>
      <c r="RFI3" s="284"/>
      <c r="RFJ3" s="284"/>
      <c r="RFK3" s="284"/>
      <c r="RFL3" s="284"/>
      <c r="RFM3" s="284"/>
      <c r="RFN3" s="284"/>
      <c r="RFO3" s="284"/>
      <c r="RFP3" s="284"/>
      <c r="RFQ3" s="284"/>
      <c r="RFR3" s="284"/>
      <c r="RFS3" s="284"/>
      <c r="RFT3" s="284"/>
      <c r="RFU3" s="284"/>
      <c r="RFV3" s="284"/>
      <c r="RFW3" s="284"/>
      <c r="RFX3" s="284"/>
      <c r="RFY3" s="284"/>
      <c r="RFZ3" s="284"/>
      <c r="RGA3" s="284"/>
      <c r="RGB3" s="284"/>
      <c r="RGC3" s="284"/>
      <c r="RGD3" s="284"/>
      <c r="RGE3" s="284"/>
      <c r="RGF3" s="284"/>
      <c r="RGG3" s="284"/>
      <c r="RGH3" s="284"/>
      <c r="RGI3" s="284"/>
      <c r="RGJ3" s="284"/>
      <c r="RGK3" s="284"/>
      <c r="RGL3" s="284"/>
      <c r="RGM3" s="284"/>
      <c r="RGN3" s="284"/>
      <c r="RGO3" s="284"/>
      <c r="RGP3" s="284"/>
      <c r="RGQ3" s="284"/>
      <c r="RGR3" s="284"/>
      <c r="RGS3" s="284"/>
      <c r="RGT3" s="284"/>
      <c r="RGU3" s="284"/>
      <c r="RGV3" s="284"/>
      <c r="RGW3" s="284"/>
      <c r="RGX3" s="284"/>
      <c r="RGY3" s="284"/>
      <c r="RGZ3" s="284"/>
      <c r="RHA3" s="284"/>
      <c r="RHB3" s="284"/>
      <c r="RHC3" s="284"/>
      <c r="RHD3" s="284"/>
      <c r="RHE3" s="284"/>
      <c r="RHF3" s="284"/>
      <c r="RHG3" s="284"/>
      <c r="RHH3" s="284"/>
      <c r="RHI3" s="284"/>
      <c r="RHJ3" s="284"/>
      <c r="RHK3" s="284"/>
      <c r="RHL3" s="284"/>
      <c r="RHM3" s="284"/>
      <c r="RHN3" s="284"/>
      <c r="RHO3" s="284"/>
      <c r="RHP3" s="284"/>
      <c r="RHQ3" s="284"/>
      <c r="RHR3" s="284"/>
      <c r="RHS3" s="284"/>
      <c r="RHT3" s="284"/>
      <c r="RHU3" s="284"/>
      <c r="RHV3" s="284"/>
      <c r="RHW3" s="284"/>
      <c r="RHX3" s="284"/>
      <c r="RHY3" s="284"/>
      <c r="RHZ3" s="284"/>
      <c r="RIA3" s="284"/>
      <c r="RIB3" s="284"/>
      <c r="RIC3" s="284"/>
      <c r="RID3" s="284"/>
      <c r="RIE3" s="284"/>
      <c r="RIF3" s="284"/>
      <c r="RIG3" s="284"/>
      <c r="RIH3" s="284"/>
      <c r="RII3" s="284"/>
      <c r="RIJ3" s="284"/>
      <c r="RIK3" s="284"/>
      <c r="RIL3" s="284"/>
      <c r="RIM3" s="284"/>
      <c r="RIN3" s="284"/>
      <c r="RIO3" s="284"/>
      <c r="RIP3" s="284"/>
      <c r="RIQ3" s="284"/>
      <c r="RIR3" s="284"/>
      <c r="RIS3" s="284"/>
      <c r="RIT3" s="284"/>
      <c r="RIU3" s="284"/>
      <c r="RIV3" s="284"/>
      <c r="RIW3" s="284"/>
      <c r="RIX3" s="284"/>
      <c r="RIY3" s="284"/>
      <c r="RIZ3" s="284"/>
      <c r="RJA3" s="284"/>
      <c r="RJB3" s="284"/>
      <c r="RJC3" s="284"/>
      <c r="RJD3" s="284"/>
      <c r="RJE3" s="284"/>
      <c r="RJF3" s="284"/>
      <c r="RJG3" s="284"/>
      <c r="RJH3" s="284"/>
      <c r="RJI3" s="284"/>
      <c r="RJJ3" s="284"/>
      <c r="RJK3" s="284"/>
      <c r="RJL3" s="284"/>
      <c r="RJM3" s="284"/>
      <c r="RJN3" s="284"/>
      <c r="RJO3" s="284"/>
      <c r="RJP3" s="284"/>
      <c r="RJQ3" s="284"/>
      <c r="RJR3" s="284"/>
      <c r="RJS3" s="284"/>
      <c r="RJT3" s="284"/>
      <c r="RJU3" s="284"/>
      <c r="RJV3" s="284"/>
      <c r="RJW3" s="284"/>
      <c r="RJX3" s="284"/>
      <c r="RJY3" s="284"/>
      <c r="RJZ3" s="284"/>
      <c r="RKA3" s="284"/>
      <c r="RKB3" s="284"/>
      <c r="RKC3" s="284"/>
      <c r="RKD3" s="284"/>
      <c r="RKE3" s="284"/>
      <c r="RKF3" s="284"/>
      <c r="RKG3" s="284"/>
      <c r="RKH3" s="284"/>
      <c r="RKI3" s="284"/>
      <c r="RKJ3" s="284"/>
      <c r="RKK3" s="284"/>
      <c r="RKL3" s="284"/>
      <c r="RKM3" s="284"/>
      <c r="RKN3" s="284"/>
      <c r="RKO3" s="284"/>
      <c r="RKP3" s="284"/>
      <c r="RKQ3" s="284"/>
      <c r="RKR3" s="284"/>
      <c r="RKS3" s="284"/>
      <c r="RKT3" s="284"/>
      <c r="RKU3" s="284"/>
      <c r="RKV3" s="284"/>
      <c r="RKW3" s="284"/>
      <c r="RKX3" s="284"/>
      <c r="RKY3" s="284"/>
      <c r="RKZ3" s="284"/>
      <c r="RLA3" s="284"/>
      <c r="RLB3" s="284"/>
      <c r="RLC3" s="284"/>
      <c r="RLD3" s="284"/>
      <c r="RLE3" s="284"/>
      <c r="RLF3" s="284"/>
      <c r="RLG3" s="284"/>
      <c r="RLH3" s="284"/>
      <c r="RLI3" s="284"/>
      <c r="RLJ3" s="284"/>
      <c r="RLK3" s="284"/>
      <c r="RLL3" s="284"/>
      <c r="RLM3" s="284"/>
      <c r="RLN3" s="284"/>
      <c r="RLO3" s="284"/>
      <c r="RLP3" s="284"/>
      <c r="RLQ3" s="284"/>
      <c r="RLR3" s="284"/>
      <c r="RLS3" s="284"/>
      <c r="RLT3" s="284"/>
      <c r="RLU3" s="284"/>
      <c r="RLV3" s="284"/>
      <c r="RLW3" s="284"/>
      <c r="RLX3" s="284"/>
      <c r="RLY3" s="284"/>
      <c r="RLZ3" s="284"/>
      <c r="RMA3" s="284"/>
      <c r="RMB3" s="284"/>
      <c r="RMC3" s="284"/>
      <c r="RMD3" s="284"/>
      <c r="RME3" s="284"/>
      <c r="RMF3" s="284"/>
      <c r="RMG3" s="284"/>
      <c r="RMH3" s="284"/>
      <c r="RMI3" s="284"/>
      <c r="RMJ3" s="284"/>
      <c r="RMK3" s="284"/>
      <c r="RML3" s="284"/>
      <c r="RMM3" s="284"/>
      <c r="RMN3" s="284"/>
      <c r="RMO3" s="284"/>
      <c r="RMP3" s="284"/>
      <c r="RMQ3" s="284"/>
      <c r="RMR3" s="284"/>
      <c r="RMS3" s="284"/>
      <c r="RMT3" s="284"/>
      <c r="RMU3" s="284"/>
      <c r="RMV3" s="284"/>
      <c r="RMW3" s="284"/>
      <c r="RMX3" s="284"/>
      <c r="RMY3" s="284"/>
      <c r="RMZ3" s="284"/>
      <c r="RNA3" s="284"/>
      <c r="RNB3" s="284"/>
      <c r="RNC3" s="284"/>
      <c r="RND3" s="284"/>
      <c r="RNE3" s="284"/>
      <c r="RNF3" s="284"/>
      <c r="RNG3" s="284"/>
      <c r="RNH3" s="284"/>
      <c r="RNI3" s="284"/>
      <c r="RNJ3" s="284"/>
      <c r="RNK3" s="284"/>
      <c r="RNL3" s="284"/>
      <c r="RNM3" s="284"/>
      <c r="RNN3" s="284"/>
      <c r="RNO3" s="284"/>
      <c r="RNP3" s="284"/>
      <c r="RNQ3" s="284"/>
      <c r="RNR3" s="284"/>
      <c r="RNS3" s="284"/>
      <c r="RNT3" s="284"/>
      <c r="RNU3" s="284"/>
      <c r="RNV3" s="284"/>
      <c r="RNW3" s="284"/>
      <c r="RNX3" s="284"/>
      <c r="RNY3" s="284"/>
      <c r="RNZ3" s="284"/>
      <c r="ROA3" s="284"/>
      <c r="ROB3" s="284"/>
      <c r="ROC3" s="284"/>
      <c r="ROD3" s="284"/>
      <c r="ROE3" s="284"/>
      <c r="ROF3" s="284"/>
      <c r="ROG3" s="284"/>
      <c r="ROH3" s="284"/>
      <c r="ROI3" s="284"/>
      <c r="ROJ3" s="284"/>
      <c r="ROK3" s="284"/>
      <c r="ROL3" s="284"/>
      <c r="ROM3" s="284"/>
      <c r="RON3" s="284"/>
      <c r="ROO3" s="284"/>
      <c r="ROP3" s="284"/>
      <c r="ROQ3" s="284"/>
      <c r="ROR3" s="284"/>
      <c r="ROS3" s="284"/>
      <c r="ROT3" s="284"/>
      <c r="ROU3" s="284"/>
      <c r="ROV3" s="284"/>
      <c r="ROW3" s="284"/>
      <c r="ROX3" s="284"/>
      <c r="ROY3" s="284"/>
      <c r="ROZ3" s="284"/>
      <c r="RPA3" s="284"/>
      <c r="RPB3" s="284"/>
      <c r="RPC3" s="284"/>
      <c r="RPD3" s="284"/>
      <c r="RPE3" s="284"/>
      <c r="RPF3" s="284"/>
      <c r="RPG3" s="284"/>
      <c r="RPH3" s="284"/>
      <c r="RPI3" s="284"/>
      <c r="RPJ3" s="284"/>
      <c r="RPK3" s="284"/>
      <c r="RPL3" s="284"/>
      <c r="RPM3" s="284"/>
      <c r="RPN3" s="284"/>
      <c r="RPO3" s="284"/>
      <c r="RPP3" s="284"/>
      <c r="RPQ3" s="284"/>
      <c r="RPR3" s="284"/>
      <c r="RPS3" s="284"/>
      <c r="RPT3" s="284"/>
      <c r="RPU3" s="284"/>
      <c r="RPV3" s="284"/>
      <c r="RPW3" s="284"/>
      <c r="RPX3" s="284"/>
      <c r="RPY3" s="284"/>
      <c r="RPZ3" s="284"/>
      <c r="RQA3" s="284"/>
      <c r="RQB3" s="284"/>
      <c r="RQC3" s="284"/>
      <c r="RQD3" s="284"/>
      <c r="RQE3" s="284"/>
      <c r="RQF3" s="284"/>
      <c r="RQG3" s="284"/>
      <c r="RQH3" s="284"/>
      <c r="RQI3" s="284"/>
      <c r="RQJ3" s="284"/>
      <c r="RQK3" s="284"/>
      <c r="RQL3" s="284"/>
      <c r="RQM3" s="284"/>
      <c r="RQN3" s="284"/>
      <c r="RQO3" s="284"/>
      <c r="RQP3" s="284"/>
      <c r="RQQ3" s="284"/>
      <c r="RQR3" s="284"/>
      <c r="RQS3" s="284"/>
      <c r="RQT3" s="284"/>
      <c r="RQU3" s="284"/>
      <c r="RQV3" s="284"/>
      <c r="RQW3" s="284"/>
      <c r="RQX3" s="284"/>
      <c r="RQY3" s="284"/>
      <c r="RQZ3" s="284"/>
      <c r="RRA3" s="284"/>
      <c r="RRB3" s="284"/>
      <c r="RRC3" s="284"/>
      <c r="RRD3" s="284"/>
      <c r="RRE3" s="284"/>
      <c r="RRF3" s="284"/>
      <c r="RRG3" s="284"/>
      <c r="RRH3" s="284"/>
      <c r="RRI3" s="284"/>
      <c r="RRJ3" s="284"/>
      <c r="RRK3" s="284"/>
      <c r="RRL3" s="284"/>
      <c r="RRM3" s="284"/>
      <c r="RRN3" s="284"/>
      <c r="RRO3" s="284"/>
      <c r="RRP3" s="284"/>
      <c r="RRQ3" s="284"/>
      <c r="RRR3" s="284"/>
      <c r="RRS3" s="284"/>
      <c r="RRT3" s="284"/>
      <c r="RRU3" s="284"/>
      <c r="RRV3" s="284"/>
      <c r="RRW3" s="284"/>
      <c r="RRX3" s="284"/>
      <c r="RRY3" s="284"/>
      <c r="RRZ3" s="284"/>
      <c r="RSA3" s="284"/>
      <c r="RSB3" s="284"/>
      <c r="RSC3" s="284"/>
      <c r="RSD3" s="284"/>
      <c r="RSE3" s="284"/>
      <c r="RSF3" s="284"/>
      <c r="RSG3" s="284"/>
      <c r="RSH3" s="284"/>
      <c r="RSI3" s="284"/>
      <c r="RSJ3" s="284"/>
      <c r="RSK3" s="284"/>
      <c r="RSL3" s="284"/>
      <c r="RSM3" s="284"/>
      <c r="RSN3" s="284"/>
      <c r="RSO3" s="284"/>
      <c r="RSP3" s="284"/>
      <c r="RSQ3" s="284"/>
      <c r="RSR3" s="284"/>
      <c r="RSS3" s="284"/>
      <c r="RST3" s="284"/>
      <c r="RSU3" s="284"/>
      <c r="RSV3" s="284"/>
      <c r="RSW3" s="284"/>
      <c r="RSX3" s="284"/>
      <c r="RSY3" s="284"/>
      <c r="RSZ3" s="284"/>
      <c r="RTA3" s="284"/>
      <c r="RTB3" s="284"/>
      <c r="RTC3" s="284"/>
      <c r="RTD3" s="284"/>
      <c r="RTE3" s="284"/>
      <c r="RTF3" s="284"/>
      <c r="RTG3" s="284"/>
      <c r="RTH3" s="284"/>
      <c r="RTI3" s="284"/>
      <c r="RTJ3" s="284"/>
      <c r="RTK3" s="284"/>
      <c r="RTL3" s="284"/>
      <c r="RTM3" s="284"/>
      <c r="RTN3" s="284"/>
      <c r="RTO3" s="284"/>
      <c r="RTP3" s="284"/>
      <c r="RTQ3" s="284"/>
      <c r="RTR3" s="284"/>
      <c r="RTS3" s="284"/>
      <c r="RTT3" s="284"/>
      <c r="RTU3" s="284"/>
      <c r="RTV3" s="284"/>
      <c r="RTW3" s="284"/>
      <c r="RTX3" s="284"/>
      <c r="RTY3" s="284"/>
      <c r="RTZ3" s="284"/>
      <c r="RUA3" s="284"/>
      <c r="RUB3" s="284"/>
      <c r="RUC3" s="284"/>
      <c r="RUD3" s="284"/>
      <c r="RUE3" s="284"/>
      <c r="RUF3" s="284"/>
      <c r="RUG3" s="284"/>
      <c r="RUH3" s="284"/>
      <c r="RUI3" s="284"/>
      <c r="RUJ3" s="284"/>
      <c r="RUK3" s="284"/>
      <c r="RUL3" s="284"/>
      <c r="RUM3" s="284"/>
      <c r="RUN3" s="284"/>
      <c r="RUO3" s="284"/>
      <c r="RUP3" s="284"/>
      <c r="RUQ3" s="284"/>
      <c r="RUR3" s="284"/>
      <c r="RUS3" s="284"/>
      <c r="RUT3" s="284"/>
      <c r="RUU3" s="284"/>
      <c r="RUV3" s="284"/>
      <c r="RUW3" s="284"/>
      <c r="RUX3" s="284"/>
      <c r="RUY3" s="284"/>
      <c r="RUZ3" s="284"/>
      <c r="RVA3" s="284"/>
      <c r="RVB3" s="284"/>
      <c r="RVC3" s="284"/>
      <c r="RVD3" s="284"/>
      <c r="RVE3" s="284"/>
      <c r="RVF3" s="284"/>
      <c r="RVG3" s="284"/>
      <c r="RVH3" s="284"/>
      <c r="RVI3" s="284"/>
      <c r="RVJ3" s="284"/>
      <c r="RVK3" s="284"/>
      <c r="RVL3" s="284"/>
      <c r="RVM3" s="284"/>
      <c r="RVN3" s="284"/>
      <c r="RVO3" s="284"/>
      <c r="RVP3" s="284"/>
      <c r="RVQ3" s="284"/>
      <c r="RVR3" s="284"/>
      <c r="RVS3" s="284"/>
      <c r="RVT3" s="284"/>
      <c r="RVU3" s="284"/>
      <c r="RVV3" s="284"/>
      <c r="RVW3" s="284"/>
      <c r="RVX3" s="284"/>
      <c r="RVY3" s="284"/>
      <c r="RVZ3" s="284"/>
      <c r="RWA3" s="284"/>
      <c r="RWB3" s="284"/>
      <c r="RWC3" s="284"/>
      <c r="RWD3" s="284"/>
      <c r="RWE3" s="284"/>
      <c r="RWF3" s="284"/>
      <c r="RWG3" s="284"/>
      <c r="RWH3" s="284"/>
      <c r="RWI3" s="284"/>
      <c r="RWJ3" s="284"/>
      <c r="RWK3" s="284"/>
      <c r="RWL3" s="284"/>
      <c r="RWM3" s="284"/>
      <c r="RWN3" s="284"/>
      <c r="RWO3" s="284"/>
      <c r="RWP3" s="284"/>
      <c r="RWQ3" s="284"/>
      <c r="RWR3" s="284"/>
      <c r="RWS3" s="284"/>
      <c r="RWT3" s="284"/>
      <c r="RWU3" s="284"/>
      <c r="RWV3" s="284"/>
      <c r="RWW3" s="284"/>
      <c r="RWX3" s="284"/>
      <c r="RWY3" s="284"/>
      <c r="RWZ3" s="284"/>
      <c r="RXA3" s="284"/>
      <c r="RXB3" s="284"/>
      <c r="RXC3" s="284"/>
      <c r="RXD3" s="284"/>
      <c r="RXE3" s="284"/>
      <c r="RXF3" s="284"/>
      <c r="RXG3" s="284"/>
      <c r="RXH3" s="284"/>
      <c r="RXI3" s="284"/>
      <c r="RXJ3" s="284"/>
      <c r="RXK3" s="284"/>
      <c r="RXL3" s="284"/>
      <c r="RXM3" s="284"/>
      <c r="RXN3" s="284"/>
      <c r="RXO3" s="284"/>
      <c r="RXP3" s="284"/>
      <c r="RXQ3" s="284"/>
      <c r="RXR3" s="284"/>
      <c r="RXS3" s="284"/>
      <c r="RXT3" s="284"/>
      <c r="RXU3" s="284"/>
      <c r="RXV3" s="284"/>
      <c r="RXW3" s="284"/>
      <c r="RXX3" s="284"/>
      <c r="RXY3" s="284"/>
      <c r="RXZ3" s="284"/>
      <c r="RYA3" s="284"/>
      <c r="RYB3" s="284"/>
      <c r="RYC3" s="284"/>
      <c r="RYD3" s="284"/>
      <c r="RYE3" s="284"/>
      <c r="RYF3" s="284"/>
      <c r="RYG3" s="284"/>
      <c r="RYH3" s="284"/>
      <c r="RYI3" s="284"/>
      <c r="RYJ3" s="284"/>
      <c r="RYK3" s="284"/>
      <c r="RYL3" s="284"/>
      <c r="RYM3" s="284"/>
      <c r="RYN3" s="284"/>
      <c r="RYO3" s="284"/>
      <c r="RYP3" s="284"/>
      <c r="RYQ3" s="284"/>
      <c r="RYR3" s="284"/>
      <c r="RYS3" s="284"/>
      <c r="RYT3" s="284"/>
      <c r="RYU3" s="284"/>
      <c r="RYV3" s="284"/>
      <c r="RYW3" s="284"/>
      <c r="RYX3" s="284"/>
      <c r="RYY3" s="284"/>
      <c r="RYZ3" s="284"/>
      <c r="RZA3" s="284"/>
      <c r="RZB3" s="284"/>
      <c r="RZC3" s="284"/>
      <c r="RZD3" s="284"/>
      <c r="RZE3" s="284"/>
      <c r="RZF3" s="284"/>
      <c r="RZG3" s="284"/>
      <c r="RZH3" s="284"/>
      <c r="RZI3" s="284"/>
      <c r="RZJ3" s="284"/>
      <c r="RZK3" s="284"/>
      <c r="RZL3" s="284"/>
      <c r="RZM3" s="284"/>
      <c r="RZN3" s="284"/>
      <c r="RZO3" s="284"/>
      <c r="RZP3" s="284"/>
      <c r="RZQ3" s="284"/>
      <c r="RZR3" s="284"/>
      <c r="RZS3" s="284"/>
      <c r="RZT3" s="284"/>
      <c r="RZU3" s="284"/>
      <c r="RZV3" s="284"/>
      <c r="RZW3" s="284"/>
      <c r="RZX3" s="284"/>
      <c r="RZY3" s="284"/>
      <c r="RZZ3" s="284"/>
      <c r="SAA3" s="284"/>
      <c r="SAB3" s="284"/>
      <c r="SAC3" s="284"/>
      <c r="SAD3" s="284"/>
      <c r="SAE3" s="284"/>
      <c r="SAF3" s="284"/>
      <c r="SAG3" s="284"/>
      <c r="SAH3" s="284"/>
      <c r="SAI3" s="284"/>
      <c r="SAJ3" s="284"/>
      <c r="SAK3" s="284"/>
      <c r="SAL3" s="284"/>
      <c r="SAM3" s="284"/>
      <c r="SAN3" s="284"/>
      <c r="SAO3" s="284"/>
      <c r="SAP3" s="284"/>
      <c r="SAQ3" s="284"/>
      <c r="SAR3" s="284"/>
      <c r="SAS3" s="284"/>
      <c r="SAT3" s="284"/>
      <c r="SAU3" s="284"/>
      <c r="SAV3" s="284"/>
      <c r="SAW3" s="284"/>
      <c r="SAX3" s="284"/>
      <c r="SAY3" s="284"/>
      <c r="SAZ3" s="284"/>
      <c r="SBA3" s="284"/>
      <c r="SBB3" s="284"/>
      <c r="SBC3" s="284"/>
      <c r="SBD3" s="284"/>
      <c r="SBE3" s="284"/>
      <c r="SBF3" s="284"/>
      <c r="SBG3" s="284"/>
      <c r="SBH3" s="284"/>
      <c r="SBI3" s="284"/>
      <c r="SBJ3" s="284"/>
      <c r="SBK3" s="284"/>
      <c r="SBL3" s="284"/>
      <c r="SBM3" s="284"/>
      <c r="SBN3" s="284"/>
      <c r="SBO3" s="284"/>
      <c r="SBP3" s="284"/>
      <c r="SBQ3" s="284"/>
      <c r="SBR3" s="284"/>
      <c r="SBS3" s="284"/>
      <c r="SBT3" s="284"/>
      <c r="SBU3" s="284"/>
      <c r="SBV3" s="284"/>
      <c r="SBW3" s="284"/>
      <c r="SBX3" s="284"/>
      <c r="SBY3" s="284"/>
      <c r="SBZ3" s="284"/>
      <c r="SCA3" s="284"/>
      <c r="SCB3" s="284"/>
      <c r="SCC3" s="284"/>
      <c r="SCD3" s="284"/>
      <c r="SCE3" s="284"/>
      <c r="SCF3" s="284"/>
      <c r="SCG3" s="284"/>
      <c r="SCH3" s="284"/>
      <c r="SCI3" s="284"/>
      <c r="SCJ3" s="284"/>
      <c r="SCK3" s="284"/>
      <c r="SCL3" s="284"/>
      <c r="SCM3" s="284"/>
      <c r="SCN3" s="284"/>
      <c r="SCO3" s="284"/>
      <c r="SCP3" s="284"/>
      <c r="SCQ3" s="284"/>
      <c r="SCR3" s="284"/>
      <c r="SCS3" s="284"/>
      <c r="SCT3" s="284"/>
      <c r="SCU3" s="284"/>
      <c r="SCV3" s="284"/>
      <c r="SCW3" s="284"/>
      <c r="SCX3" s="284"/>
      <c r="SCY3" s="284"/>
      <c r="SCZ3" s="284"/>
      <c r="SDA3" s="284"/>
      <c r="SDB3" s="284"/>
      <c r="SDC3" s="284"/>
      <c r="SDD3" s="284"/>
      <c r="SDE3" s="284"/>
      <c r="SDF3" s="284"/>
      <c r="SDG3" s="284"/>
      <c r="SDH3" s="284"/>
      <c r="SDI3" s="284"/>
      <c r="SDJ3" s="284"/>
      <c r="SDK3" s="284"/>
      <c r="SDL3" s="284"/>
      <c r="SDM3" s="284"/>
      <c r="SDN3" s="284"/>
      <c r="SDO3" s="284"/>
      <c r="SDP3" s="284"/>
      <c r="SDQ3" s="284"/>
      <c r="SDR3" s="284"/>
      <c r="SDS3" s="284"/>
      <c r="SDT3" s="284"/>
      <c r="SDU3" s="284"/>
      <c r="SDV3" s="284"/>
      <c r="SDW3" s="284"/>
      <c r="SDX3" s="284"/>
      <c r="SDY3" s="284"/>
      <c r="SDZ3" s="284"/>
      <c r="SEA3" s="284"/>
      <c r="SEB3" s="284"/>
      <c r="SEC3" s="284"/>
      <c r="SED3" s="284"/>
      <c r="SEE3" s="284"/>
      <c r="SEF3" s="284"/>
      <c r="SEG3" s="284"/>
      <c r="SEH3" s="284"/>
      <c r="SEI3" s="284"/>
      <c r="SEJ3" s="284"/>
      <c r="SEK3" s="284"/>
      <c r="SEL3" s="284"/>
      <c r="SEM3" s="284"/>
      <c r="SEN3" s="284"/>
      <c r="SEO3" s="284"/>
      <c r="SEP3" s="284"/>
      <c r="SEQ3" s="284"/>
      <c r="SER3" s="284"/>
      <c r="SES3" s="284"/>
      <c r="SET3" s="284"/>
      <c r="SEU3" s="284"/>
      <c r="SEV3" s="284"/>
      <c r="SEW3" s="284"/>
      <c r="SEX3" s="284"/>
      <c r="SEY3" s="284"/>
      <c r="SEZ3" s="284"/>
      <c r="SFA3" s="284"/>
      <c r="SFB3" s="284"/>
      <c r="SFC3" s="284"/>
      <c r="SFD3" s="284"/>
      <c r="SFE3" s="284"/>
      <c r="SFF3" s="284"/>
      <c r="SFG3" s="284"/>
      <c r="SFH3" s="284"/>
      <c r="SFI3" s="284"/>
      <c r="SFJ3" s="284"/>
      <c r="SFK3" s="284"/>
      <c r="SFL3" s="284"/>
      <c r="SFM3" s="284"/>
      <c r="SFN3" s="284"/>
      <c r="SFO3" s="284"/>
      <c r="SFP3" s="284"/>
      <c r="SFQ3" s="284"/>
      <c r="SFR3" s="284"/>
      <c r="SFS3" s="284"/>
      <c r="SFT3" s="284"/>
      <c r="SFU3" s="284"/>
      <c r="SFV3" s="284"/>
      <c r="SFW3" s="284"/>
      <c r="SFX3" s="284"/>
      <c r="SFY3" s="284"/>
      <c r="SFZ3" s="284"/>
      <c r="SGA3" s="284"/>
      <c r="SGB3" s="284"/>
      <c r="SGC3" s="284"/>
      <c r="SGD3" s="284"/>
      <c r="SGE3" s="284"/>
      <c r="SGF3" s="284"/>
      <c r="SGG3" s="284"/>
      <c r="SGH3" s="284"/>
      <c r="SGI3" s="284"/>
      <c r="SGJ3" s="284"/>
      <c r="SGK3" s="284"/>
      <c r="SGL3" s="284"/>
      <c r="SGM3" s="284"/>
      <c r="SGN3" s="284"/>
      <c r="SGO3" s="284"/>
      <c r="SGP3" s="284"/>
      <c r="SGQ3" s="284"/>
      <c r="SGR3" s="284"/>
      <c r="SGS3" s="284"/>
      <c r="SGT3" s="284"/>
      <c r="SGU3" s="284"/>
      <c r="SGV3" s="284"/>
      <c r="SGW3" s="284"/>
      <c r="SGX3" s="284"/>
      <c r="SGY3" s="284"/>
      <c r="SGZ3" s="284"/>
      <c r="SHA3" s="284"/>
      <c r="SHB3" s="284"/>
      <c r="SHC3" s="284"/>
      <c r="SHD3" s="284"/>
      <c r="SHE3" s="284"/>
      <c r="SHF3" s="284"/>
      <c r="SHG3" s="284"/>
      <c r="SHH3" s="284"/>
      <c r="SHI3" s="284"/>
      <c r="SHJ3" s="284"/>
      <c r="SHK3" s="284"/>
      <c r="SHL3" s="284"/>
      <c r="SHM3" s="284"/>
      <c r="SHN3" s="284"/>
      <c r="SHO3" s="284"/>
      <c r="SHP3" s="284"/>
      <c r="SHQ3" s="284"/>
      <c r="SHR3" s="284"/>
      <c r="SHS3" s="284"/>
      <c r="SHT3" s="284"/>
      <c r="SHU3" s="284"/>
      <c r="SHV3" s="284"/>
      <c r="SHW3" s="284"/>
      <c r="SHX3" s="284"/>
      <c r="SHY3" s="284"/>
      <c r="SHZ3" s="284"/>
      <c r="SIA3" s="284"/>
      <c r="SIB3" s="284"/>
      <c r="SIC3" s="284"/>
      <c r="SID3" s="284"/>
      <c r="SIE3" s="284"/>
      <c r="SIF3" s="284"/>
      <c r="SIG3" s="284"/>
      <c r="SIH3" s="284"/>
      <c r="SII3" s="284"/>
      <c r="SIJ3" s="284"/>
      <c r="SIK3" s="284"/>
      <c r="SIL3" s="284"/>
      <c r="SIM3" s="284"/>
      <c r="SIN3" s="284"/>
      <c r="SIO3" s="284"/>
      <c r="SIP3" s="284"/>
      <c r="SIQ3" s="284"/>
      <c r="SIR3" s="284"/>
      <c r="SIS3" s="284"/>
      <c r="SIT3" s="284"/>
      <c r="SIU3" s="284"/>
      <c r="SIV3" s="284"/>
      <c r="SIW3" s="284"/>
      <c r="SIX3" s="284"/>
      <c r="SIY3" s="284"/>
      <c r="SIZ3" s="284"/>
      <c r="SJA3" s="284"/>
      <c r="SJB3" s="284"/>
      <c r="SJC3" s="284"/>
      <c r="SJD3" s="284"/>
      <c r="SJE3" s="284"/>
      <c r="SJF3" s="284"/>
      <c r="SJG3" s="284"/>
      <c r="SJH3" s="284"/>
      <c r="SJI3" s="284"/>
      <c r="SJJ3" s="284"/>
      <c r="SJK3" s="284"/>
      <c r="SJL3" s="284"/>
      <c r="SJM3" s="284"/>
      <c r="SJN3" s="284"/>
      <c r="SJO3" s="284"/>
      <c r="SJP3" s="284"/>
      <c r="SJQ3" s="284"/>
      <c r="SJR3" s="284"/>
      <c r="SJS3" s="284"/>
      <c r="SJT3" s="284"/>
      <c r="SJU3" s="284"/>
      <c r="SJV3" s="284"/>
      <c r="SJW3" s="284"/>
      <c r="SJX3" s="284"/>
      <c r="SJY3" s="284"/>
      <c r="SJZ3" s="284"/>
      <c r="SKA3" s="284"/>
      <c r="SKB3" s="284"/>
      <c r="SKC3" s="284"/>
      <c r="SKD3" s="284"/>
      <c r="SKE3" s="284"/>
      <c r="SKF3" s="284"/>
      <c r="SKG3" s="284"/>
      <c r="SKH3" s="284"/>
      <c r="SKI3" s="284"/>
      <c r="SKJ3" s="284"/>
      <c r="SKK3" s="284"/>
      <c r="SKL3" s="284"/>
      <c r="SKM3" s="284"/>
      <c r="SKN3" s="284"/>
      <c r="SKO3" s="284"/>
      <c r="SKP3" s="284"/>
      <c r="SKQ3" s="284"/>
      <c r="SKR3" s="284"/>
      <c r="SKS3" s="284"/>
      <c r="SKT3" s="284"/>
      <c r="SKU3" s="284"/>
      <c r="SKV3" s="284"/>
      <c r="SKW3" s="284"/>
      <c r="SKX3" s="284"/>
      <c r="SKY3" s="284"/>
      <c r="SKZ3" s="284"/>
      <c r="SLA3" s="284"/>
      <c r="SLB3" s="284"/>
      <c r="SLC3" s="284"/>
      <c r="SLD3" s="284"/>
      <c r="SLE3" s="284"/>
      <c r="SLF3" s="284"/>
      <c r="SLG3" s="284"/>
      <c r="SLH3" s="284"/>
      <c r="SLI3" s="284"/>
      <c r="SLJ3" s="284"/>
      <c r="SLK3" s="284"/>
      <c r="SLL3" s="284"/>
      <c r="SLM3" s="284"/>
      <c r="SLN3" s="284"/>
      <c r="SLO3" s="284"/>
      <c r="SLP3" s="284"/>
      <c r="SLQ3" s="284"/>
      <c r="SLR3" s="284"/>
      <c r="SLS3" s="284"/>
      <c r="SLT3" s="284"/>
      <c r="SLU3" s="284"/>
      <c r="SLV3" s="284"/>
      <c r="SLW3" s="284"/>
      <c r="SLX3" s="284"/>
      <c r="SLY3" s="284"/>
      <c r="SLZ3" s="284"/>
      <c r="SMA3" s="284"/>
      <c r="SMB3" s="284"/>
      <c r="SMC3" s="284"/>
      <c r="SMD3" s="284"/>
      <c r="SME3" s="284"/>
      <c r="SMF3" s="284"/>
      <c r="SMG3" s="284"/>
      <c r="SMH3" s="284"/>
      <c r="SMI3" s="284"/>
      <c r="SMJ3" s="284"/>
      <c r="SMK3" s="284"/>
      <c r="SML3" s="284"/>
      <c r="SMM3" s="284"/>
      <c r="SMN3" s="284"/>
      <c r="SMO3" s="284"/>
      <c r="SMP3" s="284"/>
      <c r="SMQ3" s="284"/>
      <c r="SMR3" s="284"/>
      <c r="SMS3" s="284"/>
      <c r="SMT3" s="284"/>
      <c r="SMU3" s="284"/>
      <c r="SMV3" s="284"/>
      <c r="SMW3" s="284"/>
      <c r="SMX3" s="284"/>
      <c r="SMY3" s="284"/>
      <c r="SMZ3" s="284"/>
      <c r="SNA3" s="284"/>
      <c r="SNB3" s="284"/>
      <c r="SNC3" s="284"/>
      <c r="SND3" s="284"/>
      <c r="SNE3" s="284"/>
      <c r="SNF3" s="284"/>
      <c r="SNG3" s="284"/>
      <c r="SNH3" s="284"/>
      <c r="SNI3" s="284"/>
      <c r="SNJ3" s="284"/>
      <c r="SNK3" s="284"/>
      <c r="SNL3" s="284"/>
      <c r="SNM3" s="284"/>
      <c r="SNN3" s="284"/>
      <c r="SNO3" s="284"/>
      <c r="SNP3" s="284"/>
      <c r="SNQ3" s="284"/>
      <c r="SNR3" s="284"/>
      <c r="SNS3" s="284"/>
      <c r="SNT3" s="284"/>
      <c r="SNU3" s="284"/>
      <c r="SNV3" s="284"/>
      <c r="SNW3" s="284"/>
      <c r="SNX3" s="284"/>
      <c r="SNY3" s="284"/>
      <c r="SNZ3" s="284"/>
      <c r="SOA3" s="284"/>
      <c r="SOB3" s="284"/>
      <c r="SOC3" s="284"/>
      <c r="SOD3" s="284"/>
      <c r="SOE3" s="284"/>
      <c r="SOF3" s="284"/>
      <c r="SOG3" s="284"/>
      <c r="SOH3" s="284"/>
      <c r="SOI3" s="284"/>
      <c r="SOJ3" s="284"/>
      <c r="SOK3" s="284"/>
      <c r="SOL3" s="284"/>
      <c r="SOM3" s="284"/>
      <c r="SON3" s="284"/>
      <c r="SOO3" s="284"/>
      <c r="SOP3" s="284"/>
      <c r="SOQ3" s="284"/>
      <c r="SOR3" s="284"/>
      <c r="SOS3" s="284"/>
      <c r="SOT3" s="284"/>
      <c r="SOU3" s="284"/>
      <c r="SOV3" s="284"/>
      <c r="SOW3" s="284"/>
      <c r="SOX3" s="284"/>
      <c r="SOY3" s="284"/>
      <c r="SOZ3" s="284"/>
      <c r="SPA3" s="284"/>
      <c r="SPB3" s="284"/>
      <c r="SPC3" s="284"/>
      <c r="SPD3" s="284"/>
      <c r="SPE3" s="284"/>
      <c r="SPF3" s="284"/>
      <c r="SPG3" s="284"/>
      <c r="SPH3" s="284"/>
      <c r="SPI3" s="284"/>
      <c r="SPJ3" s="284"/>
      <c r="SPK3" s="284"/>
      <c r="SPL3" s="284"/>
      <c r="SPM3" s="284"/>
      <c r="SPN3" s="284"/>
      <c r="SPO3" s="284"/>
      <c r="SPP3" s="284"/>
      <c r="SPQ3" s="284"/>
      <c r="SPR3" s="284"/>
      <c r="SPS3" s="284"/>
      <c r="SPT3" s="284"/>
      <c r="SPU3" s="284"/>
      <c r="SPV3" s="284"/>
      <c r="SPW3" s="284"/>
      <c r="SPX3" s="284"/>
      <c r="SPY3" s="284"/>
      <c r="SPZ3" s="284"/>
      <c r="SQA3" s="284"/>
      <c r="SQB3" s="284"/>
      <c r="SQC3" s="284"/>
      <c r="SQD3" s="284"/>
      <c r="SQE3" s="284"/>
      <c r="SQF3" s="284"/>
      <c r="SQG3" s="284"/>
      <c r="SQH3" s="284"/>
      <c r="SQI3" s="284"/>
      <c r="SQJ3" s="284"/>
      <c r="SQK3" s="284"/>
      <c r="SQL3" s="284"/>
      <c r="SQM3" s="284"/>
      <c r="SQN3" s="284"/>
      <c r="SQO3" s="284"/>
      <c r="SQP3" s="284"/>
      <c r="SQQ3" s="284"/>
      <c r="SQR3" s="284"/>
      <c r="SQS3" s="284"/>
      <c r="SQT3" s="284"/>
      <c r="SQU3" s="284"/>
      <c r="SQV3" s="284"/>
      <c r="SQW3" s="284"/>
      <c r="SQX3" s="284"/>
      <c r="SQY3" s="284"/>
      <c r="SQZ3" s="284"/>
      <c r="SRA3" s="284"/>
      <c r="SRB3" s="284"/>
      <c r="SRC3" s="284"/>
      <c r="SRD3" s="284"/>
      <c r="SRE3" s="284"/>
      <c r="SRF3" s="284"/>
      <c r="SRG3" s="284"/>
      <c r="SRH3" s="284"/>
      <c r="SRI3" s="284"/>
      <c r="SRJ3" s="284"/>
      <c r="SRK3" s="284"/>
      <c r="SRL3" s="284"/>
      <c r="SRM3" s="284"/>
      <c r="SRN3" s="284"/>
      <c r="SRO3" s="284"/>
      <c r="SRP3" s="284"/>
      <c r="SRQ3" s="284"/>
      <c r="SRR3" s="284"/>
      <c r="SRS3" s="284"/>
      <c r="SRT3" s="284"/>
      <c r="SRU3" s="284"/>
      <c r="SRV3" s="284"/>
      <c r="SRW3" s="284"/>
      <c r="SRX3" s="284"/>
      <c r="SRY3" s="284"/>
      <c r="SRZ3" s="284"/>
      <c r="SSA3" s="284"/>
      <c r="SSB3" s="284"/>
      <c r="SSC3" s="284"/>
      <c r="SSD3" s="284"/>
      <c r="SSE3" s="284"/>
      <c r="SSF3" s="284"/>
      <c r="SSG3" s="284"/>
      <c r="SSH3" s="284"/>
      <c r="SSI3" s="284"/>
      <c r="SSJ3" s="284"/>
      <c r="SSK3" s="284"/>
      <c r="SSL3" s="284"/>
      <c r="SSM3" s="284"/>
      <c r="SSN3" s="284"/>
      <c r="SSO3" s="284"/>
      <c r="SSP3" s="284"/>
      <c r="SSQ3" s="284"/>
      <c r="SSR3" s="284"/>
      <c r="SSS3" s="284"/>
      <c r="SST3" s="284"/>
      <c r="SSU3" s="284"/>
      <c r="SSV3" s="284"/>
      <c r="SSW3" s="284"/>
      <c r="SSX3" s="284"/>
      <c r="SSY3" s="284"/>
      <c r="SSZ3" s="284"/>
      <c r="STA3" s="284"/>
      <c r="STB3" s="284"/>
      <c r="STC3" s="284"/>
      <c r="STD3" s="284"/>
      <c r="STE3" s="284"/>
      <c r="STF3" s="284"/>
      <c r="STG3" s="284"/>
      <c r="STH3" s="284"/>
      <c r="STI3" s="284"/>
      <c r="STJ3" s="284"/>
      <c r="STK3" s="284"/>
      <c r="STL3" s="284"/>
      <c r="STM3" s="284"/>
      <c r="STN3" s="284"/>
      <c r="STO3" s="284"/>
      <c r="STP3" s="284"/>
      <c r="STQ3" s="284"/>
      <c r="STR3" s="284"/>
      <c r="STS3" s="284"/>
      <c r="STT3" s="284"/>
      <c r="STU3" s="284"/>
      <c r="STV3" s="284"/>
      <c r="STW3" s="284"/>
      <c r="STX3" s="284"/>
      <c r="STY3" s="284"/>
      <c r="STZ3" s="284"/>
      <c r="SUA3" s="284"/>
      <c r="SUB3" s="284"/>
      <c r="SUC3" s="284"/>
      <c r="SUD3" s="284"/>
      <c r="SUE3" s="284"/>
      <c r="SUF3" s="284"/>
      <c r="SUG3" s="284"/>
      <c r="SUH3" s="284"/>
      <c r="SUI3" s="284"/>
      <c r="SUJ3" s="284"/>
      <c r="SUK3" s="284"/>
      <c r="SUL3" s="284"/>
      <c r="SUM3" s="284"/>
      <c r="SUN3" s="284"/>
      <c r="SUO3" s="284"/>
      <c r="SUP3" s="284"/>
      <c r="SUQ3" s="284"/>
      <c r="SUR3" s="284"/>
      <c r="SUS3" s="284"/>
      <c r="SUT3" s="284"/>
      <c r="SUU3" s="284"/>
      <c r="SUV3" s="284"/>
      <c r="SUW3" s="284"/>
      <c r="SUX3" s="284"/>
      <c r="SUY3" s="284"/>
      <c r="SUZ3" s="284"/>
      <c r="SVA3" s="284"/>
      <c r="SVB3" s="284"/>
      <c r="SVC3" s="284"/>
      <c r="SVD3" s="284"/>
      <c r="SVE3" s="284"/>
      <c r="SVF3" s="284"/>
      <c r="SVG3" s="284"/>
      <c r="SVH3" s="284"/>
      <c r="SVI3" s="284"/>
      <c r="SVJ3" s="284"/>
      <c r="SVK3" s="284"/>
      <c r="SVL3" s="284"/>
      <c r="SVM3" s="284"/>
      <c r="SVN3" s="284"/>
      <c r="SVO3" s="284"/>
      <c r="SVP3" s="284"/>
      <c r="SVQ3" s="284"/>
      <c r="SVR3" s="284"/>
      <c r="SVS3" s="284"/>
      <c r="SVT3" s="284"/>
      <c r="SVU3" s="284"/>
      <c r="SVV3" s="284"/>
      <c r="SVW3" s="284"/>
      <c r="SVX3" s="284"/>
      <c r="SVY3" s="284"/>
      <c r="SVZ3" s="284"/>
      <c r="SWA3" s="284"/>
      <c r="SWB3" s="284"/>
      <c r="SWC3" s="284"/>
      <c r="SWD3" s="284"/>
      <c r="SWE3" s="284"/>
      <c r="SWF3" s="284"/>
      <c r="SWG3" s="284"/>
      <c r="SWH3" s="284"/>
      <c r="SWI3" s="284"/>
      <c r="SWJ3" s="284"/>
      <c r="SWK3" s="284"/>
      <c r="SWL3" s="284"/>
      <c r="SWM3" s="284"/>
      <c r="SWN3" s="284"/>
      <c r="SWO3" s="284"/>
      <c r="SWP3" s="284"/>
      <c r="SWQ3" s="284"/>
      <c r="SWR3" s="284"/>
      <c r="SWS3" s="284"/>
      <c r="SWT3" s="284"/>
      <c r="SWU3" s="284"/>
      <c r="SWV3" s="284"/>
      <c r="SWW3" s="284"/>
      <c r="SWX3" s="284"/>
      <c r="SWY3" s="284"/>
      <c r="SWZ3" s="284"/>
      <c r="SXA3" s="284"/>
      <c r="SXB3" s="284"/>
      <c r="SXC3" s="284"/>
      <c r="SXD3" s="284"/>
      <c r="SXE3" s="284"/>
      <c r="SXF3" s="284"/>
      <c r="SXG3" s="284"/>
      <c r="SXH3" s="284"/>
      <c r="SXI3" s="284"/>
      <c r="SXJ3" s="284"/>
      <c r="SXK3" s="284"/>
      <c r="SXL3" s="284"/>
      <c r="SXM3" s="284"/>
      <c r="SXN3" s="284"/>
      <c r="SXO3" s="284"/>
      <c r="SXP3" s="284"/>
      <c r="SXQ3" s="284"/>
      <c r="SXR3" s="284"/>
      <c r="SXS3" s="284"/>
      <c r="SXT3" s="284"/>
      <c r="SXU3" s="284"/>
      <c r="SXV3" s="284"/>
      <c r="SXW3" s="284"/>
      <c r="SXX3" s="284"/>
      <c r="SXY3" s="284"/>
      <c r="SXZ3" s="284"/>
      <c r="SYA3" s="284"/>
      <c r="SYB3" s="284"/>
      <c r="SYC3" s="284"/>
      <c r="SYD3" s="284"/>
      <c r="SYE3" s="284"/>
      <c r="SYF3" s="284"/>
      <c r="SYG3" s="284"/>
      <c r="SYH3" s="284"/>
      <c r="SYI3" s="284"/>
      <c r="SYJ3" s="284"/>
      <c r="SYK3" s="284"/>
      <c r="SYL3" s="284"/>
      <c r="SYM3" s="284"/>
      <c r="SYN3" s="284"/>
      <c r="SYO3" s="284"/>
      <c r="SYP3" s="284"/>
      <c r="SYQ3" s="284"/>
      <c r="SYR3" s="284"/>
      <c r="SYS3" s="284"/>
      <c r="SYT3" s="284"/>
      <c r="SYU3" s="284"/>
      <c r="SYV3" s="284"/>
      <c r="SYW3" s="284"/>
      <c r="SYX3" s="284"/>
      <c r="SYY3" s="284"/>
      <c r="SYZ3" s="284"/>
      <c r="SZA3" s="284"/>
      <c r="SZB3" s="284"/>
      <c r="SZC3" s="284"/>
      <c r="SZD3" s="284"/>
      <c r="SZE3" s="284"/>
      <c r="SZF3" s="284"/>
      <c r="SZG3" s="284"/>
      <c r="SZH3" s="284"/>
      <c r="SZI3" s="284"/>
      <c r="SZJ3" s="284"/>
      <c r="SZK3" s="284"/>
      <c r="SZL3" s="284"/>
      <c r="SZM3" s="284"/>
      <c r="SZN3" s="284"/>
      <c r="SZO3" s="284"/>
      <c r="SZP3" s="284"/>
      <c r="SZQ3" s="284"/>
      <c r="SZR3" s="284"/>
      <c r="SZS3" s="284"/>
      <c r="SZT3" s="284"/>
      <c r="SZU3" s="284"/>
      <c r="SZV3" s="284"/>
      <c r="SZW3" s="284"/>
      <c r="SZX3" s="284"/>
      <c r="SZY3" s="284"/>
      <c r="SZZ3" s="284"/>
      <c r="TAA3" s="284"/>
      <c r="TAB3" s="284"/>
      <c r="TAC3" s="284"/>
      <c r="TAD3" s="284"/>
      <c r="TAE3" s="284"/>
      <c r="TAF3" s="284"/>
      <c r="TAG3" s="284"/>
      <c r="TAH3" s="284"/>
      <c r="TAI3" s="284"/>
      <c r="TAJ3" s="284"/>
      <c r="TAK3" s="284"/>
      <c r="TAL3" s="284"/>
      <c r="TAM3" s="284"/>
      <c r="TAN3" s="284"/>
      <c r="TAO3" s="284"/>
      <c r="TAP3" s="284"/>
      <c r="TAQ3" s="284"/>
      <c r="TAR3" s="284"/>
      <c r="TAS3" s="284"/>
      <c r="TAT3" s="284"/>
      <c r="TAU3" s="284"/>
      <c r="TAV3" s="284"/>
      <c r="TAW3" s="284"/>
      <c r="TAX3" s="284"/>
      <c r="TAY3" s="284"/>
      <c r="TAZ3" s="284"/>
      <c r="TBA3" s="284"/>
      <c r="TBB3" s="284"/>
      <c r="TBC3" s="284"/>
      <c r="TBD3" s="284"/>
      <c r="TBE3" s="284"/>
      <c r="TBF3" s="284"/>
      <c r="TBG3" s="284"/>
      <c r="TBH3" s="284"/>
      <c r="TBI3" s="284"/>
      <c r="TBJ3" s="284"/>
      <c r="TBK3" s="284"/>
      <c r="TBL3" s="284"/>
      <c r="TBM3" s="284"/>
      <c r="TBN3" s="284"/>
      <c r="TBO3" s="284"/>
      <c r="TBP3" s="284"/>
      <c r="TBQ3" s="284"/>
      <c r="TBR3" s="284"/>
      <c r="TBS3" s="284"/>
      <c r="TBT3" s="284"/>
      <c r="TBU3" s="284"/>
      <c r="TBV3" s="284"/>
      <c r="TBW3" s="284"/>
      <c r="TBX3" s="284"/>
      <c r="TBY3" s="284"/>
      <c r="TBZ3" s="284"/>
      <c r="TCA3" s="284"/>
      <c r="TCB3" s="284"/>
      <c r="TCC3" s="284"/>
      <c r="TCD3" s="284"/>
      <c r="TCE3" s="284"/>
      <c r="TCF3" s="284"/>
      <c r="TCG3" s="284"/>
      <c r="TCH3" s="284"/>
      <c r="TCI3" s="284"/>
      <c r="TCJ3" s="284"/>
      <c r="TCK3" s="284"/>
      <c r="TCL3" s="284"/>
      <c r="TCM3" s="284"/>
      <c r="TCN3" s="284"/>
      <c r="TCO3" s="284"/>
      <c r="TCP3" s="284"/>
      <c r="TCQ3" s="284"/>
      <c r="TCR3" s="284"/>
      <c r="TCS3" s="284"/>
      <c r="TCT3" s="284"/>
      <c r="TCU3" s="284"/>
      <c r="TCV3" s="284"/>
      <c r="TCW3" s="284"/>
      <c r="TCX3" s="284"/>
      <c r="TCY3" s="284"/>
      <c r="TCZ3" s="284"/>
      <c r="TDA3" s="284"/>
      <c r="TDB3" s="284"/>
      <c r="TDC3" s="284"/>
      <c r="TDD3" s="284"/>
      <c r="TDE3" s="284"/>
      <c r="TDF3" s="284"/>
      <c r="TDG3" s="284"/>
      <c r="TDH3" s="284"/>
      <c r="TDI3" s="284"/>
      <c r="TDJ3" s="284"/>
      <c r="TDK3" s="284"/>
      <c r="TDL3" s="284"/>
      <c r="TDM3" s="284"/>
      <c r="TDN3" s="284"/>
      <c r="TDO3" s="284"/>
      <c r="TDP3" s="284"/>
      <c r="TDQ3" s="284"/>
      <c r="TDR3" s="284"/>
      <c r="TDS3" s="284"/>
      <c r="TDT3" s="284"/>
      <c r="TDU3" s="284"/>
      <c r="TDV3" s="284"/>
      <c r="TDW3" s="284"/>
      <c r="TDX3" s="284"/>
      <c r="TDY3" s="284"/>
      <c r="TDZ3" s="284"/>
      <c r="TEA3" s="284"/>
      <c r="TEB3" s="284"/>
      <c r="TEC3" s="284"/>
      <c r="TED3" s="284"/>
      <c r="TEE3" s="284"/>
      <c r="TEF3" s="284"/>
      <c r="TEG3" s="284"/>
      <c r="TEH3" s="284"/>
      <c r="TEI3" s="284"/>
      <c r="TEJ3" s="284"/>
      <c r="TEK3" s="284"/>
      <c r="TEL3" s="284"/>
      <c r="TEM3" s="284"/>
      <c r="TEN3" s="284"/>
      <c r="TEO3" s="284"/>
      <c r="TEP3" s="284"/>
      <c r="TEQ3" s="284"/>
      <c r="TER3" s="284"/>
      <c r="TES3" s="284"/>
      <c r="TET3" s="284"/>
      <c r="TEU3" s="284"/>
      <c r="TEV3" s="284"/>
      <c r="TEW3" s="284"/>
      <c r="TEX3" s="284"/>
      <c r="TEY3" s="284"/>
      <c r="TEZ3" s="284"/>
      <c r="TFA3" s="284"/>
      <c r="TFB3" s="284"/>
      <c r="TFC3" s="284"/>
      <c r="TFD3" s="284"/>
      <c r="TFE3" s="284"/>
      <c r="TFF3" s="284"/>
      <c r="TFG3" s="284"/>
      <c r="TFH3" s="284"/>
      <c r="TFI3" s="284"/>
      <c r="TFJ3" s="284"/>
      <c r="TFK3" s="284"/>
      <c r="TFL3" s="284"/>
      <c r="TFM3" s="284"/>
      <c r="TFN3" s="284"/>
      <c r="TFO3" s="284"/>
      <c r="TFP3" s="284"/>
      <c r="TFQ3" s="284"/>
      <c r="TFR3" s="284"/>
      <c r="TFS3" s="284"/>
      <c r="TFT3" s="284"/>
      <c r="TFU3" s="284"/>
      <c r="TFV3" s="284"/>
      <c r="TFW3" s="284"/>
      <c r="TFX3" s="284"/>
      <c r="TFY3" s="284"/>
      <c r="TFZ3" s="284"/>
      <c r="TGA3" s="284"/>
      <c r="TGB3" s="284"/>
      <c r="TGC3" s="284"/>
      <c r="TGD3" s="284"/>
      <c r="TGE3" s="284"/>
      <c r="TGF3" s="284"/>
      <c r="TGG3" s="284"/>
      <c r="TGH3" s="284"/>
      <c r="TGI3" s="284"/>
      <c r="TGJ3" s="284"/>
      <c r="TGK3" s="284"/>
      <c r="TGL3" s="284"/>
      <c r="TGM3" s="284"/>
      <c r="TGN3" s="284"/>
      <c r="TGO3" s="284"/>
      <c r="TGP3" s="284"/>
      <c r="TGQ3" s="284"/>
      <c r="TGR3" s="284"/>
      <c r="TGS3" s="284"/>
      <c r="TGT3" s="284"/>
      <c r="TGU3" s="284"/>
      <c r="TGV3" s="284"/>
      <c r="TGW3" s="284"/>
      <c r="TGX3" s="284"/>
      <c r="TGY3" s="284"/>
      <c r="TGZ3" s="284"/>
      <c r="THA3" s="284"/>
      <c r="THB3" s="284"/>
      <c r="THC3" s="284"/>
      <c r="THD3" s="284"/>
      <c r="THE3" s="284"/>
      <c r="THF3" s="284"/>
      <c r="THG3" s="284"/>
      <c r="THH3" s="284"/>
      <c r="THI3" s="284"/>
      <c r="THJ3" s="284"/>
      <c r="THK3" s="284"/>
      <c r="THL3" s="284"/>
      <c r="THM3" s="284"/>
      <c r="THN3" s="284"/>
      <c r="THO3" s="284"/>
      <c r="THP3" s="284"/>
      <c r="THQ3" s="284"/>
      <c r="THR3" s="284"/>
      <c r="THS3" s="284"/>
      <c r="THT3" s="284"/>
      <c r="THU3" s="284"/>
      <c r="THV3" s="284"/>
      <c r="THW3" s="284"/>
      <c r="THX3" s="284"/>
      <c r="THY3" s="284"/>
      <c r="THZ3" s="284"/>
      <c r="TIA3" s="284"/>
      <c r="TIB3" s="284"/>
      <c r="TIC3" s="284"/>
      <c r="TID3" s="284"/>
      <c r="TIE3" s="284"/>
      <c r="TIF3" s="284"/>
      <c r="TIG3" s="284"/>
      <c r="TIH3" s="284"/>
      <c r="TII3" s="284"/>
      <c r="TIJ3" s="284"/>
      <c r="TIK3" s="284"/>
      <c r="TIL3" s="284"/>
      <c r="TIM3" s="284"/>
      <c r="TIN3" s="284"/>
      <c r="TIO3" s="284"/>
      <c r="TIP3" s="284"/>
      <c r="TIQ3" s="284"/>
      <c r="TIR3" s="284"/>
      <c r="TIS3" s="284"/>
      <c r="TIT3" s="284"/>
      <c r="TIU3" s="284"/>
      <c r="TIV3" s="284"/>
      <c r="TIW3" s="284"/>
      <c r="TIX3" s="284"/>
      <c r="TIY3" s="284"/>
      <c r="TIZ3" s="284"/>
      <c r="TJA3" s="284"/>
      <c r="TJB3" s="284"/>
      <c r="TJC3" s="284"/>
      <c r="TJD3" s="284"/>
      <c r="TJE3" s="284"/>
      <c r="TJF3" s="284"/>
      <c r="TJG3" s="284"/>
      <c r="TJH3" s="284"/>
      <c r="TJI3" s="284"/>
      <c r="TJJ3" s="284"/>
      <c r="TJK3" s="284"/>
      <c r="TJL3" s="284"/>
      <c r="TJM3" s="284"/>
      <c r="TJN3" s="284"/>
      <c r="TJO3" s="284"/>
      <c r="TJP3" s="284"/>
      <c r="TJQ3" s="284"/>
      <c r="TJR3" s="284"/>
      <c r="TJS3" s="284"/>
      <c r="TJT3" s="284"/>
      <c r="TJU3" s="284"/>
      <c r="TJV3" s="284"/>
      <c r="TJW3" s="284"/>
      <c r="TJX3" s="284"/>
      <c r="TJY3" s="284"/>
      <c r="TJZ3" s="284"/>
      <c r="TKA3" s="284"/>
      <c r="TKB3" s="284"/>
      <c r="TKC3" s="284"/>
      <c r="TKD3" s="284"/>
      <c r="TKE3" s="284"/>
      <c r="TKF3" s="284"/>
      <c r="TKG3" s="284"/>
      <c r="TKH3" s="284"/>
      <c r="TKI3" s="284"/>
      <c r="TKJ3" s="284"/>
      <c r="TKK3" s="284"/>
      <c r="TKL3" s="284"/>
      <c r="TKM3" s="284"/>
      <c r="TKN3" s="284"/>
      <c r="TKO3" s="284"/>
      <c r="TKP3" s="284"/>
      <c r="TKQ3" s="284"/>
      <c r="TKR3" s="284"/>
      <c r="TKS3" s="284"/>
      <c r="TKT3" s="284"/>
      <c r="TKU3" s="284"/>
      <c r="TKV3" s="284"/>
      <c r="TKW3" s="284"/>
      <c r="TKX3" s="284"/>
      <c r="TKY3" s="284"/>
      <c r="TKZ3" s="284"/>
      <c r="TLA3" s="284"/>
      <c r="TLB3" s="284"/>
      <c r="TLC3" s="284"/>
      <c r="TLD3" s="284"/>
      <c r="TLE3" s="284"/>
      <c r="TLF3" s="284"/>
      <c r="TLG3" s="284"/>
      <c r="TLH3" s="284"/>
      <c r="TLI3" s="284"/>
      <c r="TLJ3" s="284"/>
      <c r="TLK3" s="284"/>
      <c r="TLL3" s="284"/>
      <c r="TLM3" s="284"/>
      <c r="TLN3" s="284"/>
      <c r="TLO3" s="284"/>
      <c r="TLP3" s="284"/>
      <c r="TLQ3" s="284"/>
      <c r="TLR3" s="284"/>
      <c r="TLS3" s="284"/>
      <c r="TLT3" s="284"/>
      <c r="TLU3" s="284"/>
      <c r="TLV3" s="284"/>
      <c r="TLW3" s="284"/>
      <c r="TLX3" s="284"/>
      <c r="TLY3" s="284"/>
      <c r="TLZ3" s="284"/>
      <c r="TMA3" s="284"/>
      <c r="TMB3" s="284"/>
      <c r="TMC3" s="284"/>
      <c r="TMD3" s="284"/>
      <c r="TME3" s="284"/>
      <c r="TMF3" s="284"/>
      <c r="TMG3" s="284"/>
      <c r="TMH3" s="284"/>
      <c r="TMI3" s="284"/>
      <c r="TMJ3" s="284"/>
      <c r="TMK3" s="284"/>
      <c r="TML3" s="284"/>
      <c r="TMM3" s="284"/>
      <c r="TMN3" s="284"/>
      <c r="TMO3" s="284"/>
      <c r="TMP3" s="284"/>
      <c r="TMQ3" s="284"/>
      <c r="TMR3" s="284"/>
      <c r="TMS3" s="284"/>
      <c r="TMT3" s="284"/>
      <c r="TMU3" s="284"/>
      <c r="TMV3" s="284"/>
      <c r="TMW3" s="284"/>
      <c r="TMX3" s="284"/>
      <c r="TMY3" s="284"/>
      <c r="TMZ3" s="284"/>
      <c r="TNA3" s="284"/>
      <c r="TNB3" s="284"/>
      <c r="TNC3" s="284"/>
      <c r="TND3" s="284"/>
      <c r="TNE3" s="284"/>
      <c r="TNF3" s="284"/>
      <c r="TNG3" s="284"/>
      <c r="TNH3" s="284"/>
      <c r="TNI3" s="284"/>
      <c r="TNJ3" s="284"/>
      <c r="TNK3" s="284"/>
      <c r="TNL3" s="284"/>
      <c r="TNM3" s="284"/>
      <c r="TNN3" s="284"/>
      <c r="TNO3" s="284"/>
      <c r="TNP3" s="284"/>
      <c r="TNQ3" s="284"/>
      <c r="TNR3" s="284"/>
      <c r="TNS3" s="284"/>
      <c r="TNT3" s="284"/>
      <c r="TNU3" s="284"/>
      <c r="TNV3" s="284"/>
      <c r="TNW3" s="284"/>
      <c r="TNX3" s="284"/>
      <c r="TNY3" s="284"/>
      <c r="TNZ3" s="284"/>
      <c r="TOA3" s="284"/>
      <c r="TOB3" s="284"/>
      <c r="TOC3" s="284"/>
      <c r="TOD3" s="284"/>
      <c r="TOE3" s="284"/>
      <c r="TOF3" s="284"/>
      <c r="TOG3" s="284"/>
      <c r="TOH3" s="284"/>
      <c r="TOI3" s="284"/>
      <c r="TOJ3" s="284"/>
      <c r="TOK3" s="284"/>
      <c r="TOL3" s="284"/>
      <c r="TOM3" s="284"/>
      <c r="TON3" s="284"/>
      <c r="TOO3" s="284"/>
      <c r="TOP3" s="284"/>
      <c r="TOQ3" s="284"/>
      <c r="TOR3" s="284"/>
      <c r="TOS3" s="284"/>
      <c r="TOT3" s="284"/>
      <c r="TOU3" s="284"/>
      <c r="TOV3" s="284"/>
      <c r="TOW3" s="284"/>
      <c r="TOX3" s="284"/>
      <c r="TOY3" s="284"/>
      <c r="TOZ3" s="284"/>
      <c r="TPA3" s="284"/>
      <c r="TPB3" s="284"/>
      <c r="TPC3" s="284"/>
      <c r="TPD3" s="284"/>
      <c r="TPE3" s="284"/>
      <c r="TPF3" s="284"/>
      <c r="TPG3" s="284"/>
      <c r="TPH3" s="284"/>
      <c r="TPI3" s="284"/>
      <c r="TPJ3" s="284"/>
      <c r="TPK3" s="284"/>
      <c r="TPL3" s="284"/>
      <c r="TPM3" s="284"/>
      <c r="TPN3" s="284"/>
      <c r="TPO3" s="284"/>
      <c r="TPP3" s="284"/>
      <c r="TPQ3" s="284"/>
      <c r="TPR3" s="284"/>
      <c r="TPS3" s="284"/>
      <c r="TPT3" s="284"/>
      <c r="TPU3" s="284"/>
      <c r="TPV3" s="284"/>
      <c r="TPW3" s="284"/>
      <c r="TPX3" s="284"/>
      <c r="TPY3" s="284"/>
      <c r="TPZ3" s="284"/>
      <c r="TQA3" s="284"/>
      <c r="TQB3" s="284"/>
      <c r="TQC3" s="284"/>
      <c r="TQD3" s="284"/>
      <c r="TQE3" s="284"/>
      <c r="TQF3" s="284"/>
      <c r="TQG3" s="284"/>
      <c r="TQH3" s="284"/>
      <c r="TQI3" s="284"/>
      <c r="TQJ3" s="284"/>
      <c r="TQK3" s="284"/>
      <c r="TQL3" s="284"/>
      <c r="TQM3" s="284"/>
      <c r="TQN3" s="284"/>
      <c r="TQO3" s="284"/>
      <c r="TQP3" s="284"/>
      <c r="TQQ3" s="284"/>
      <c r="TQR3" s="284"/>
      <c r="TQS3" s="284"/>
      <c r="TQT3" s="284"/>
      <c r="TQU3" s="284"/>
      <c r="TQV3" s="284"/>
      <c r="TQW3" s="284"/>
      <c r="TQX3" s="284"/>
      <c r="TQY3" s="284"/>
      <c r="TQZ3" s="284"/>
      <c r="TRA3" s="284"/>
      <c r="TRB3" s="284"/>
      <c r="TRC3" s="284"/>
      <c r="TRD3" s="284"/>
      <c r="TRE3" s="284"/>
      <c r="TRF3" s="284"/>
      <c r="TRG3" s="284"/>
      <c r="TRH3" s="284"/>
      <c r="TRI3" s="284"/>
      <c r="TRJ3" s="284"/>
      <c r="TRK3" s="284"/>
      <c r="TRL3" s="284"/>
      <c r="TRM3" s="284"/>
      <c r="TRN3" s="284"/>
      <c r="TRO3" s="284"/>
      <c r="TRP3" s="284"/>
      <c r="TRQ3" s="284"/>
      <c r="TRR3" s="284"/>
      <c r="TRS3" s="284"/>
      <c r="TRT3" s="284"/>
      <c r="TRU3" s="284"/>
      <c r="TRV3" s="284"/>
      <c r="TRW3" s="284"/>
      <c r="TRX3" s="284"/>
      <c r="TRY3" s="284"/>
      <c r="TRZ3" s="284"/>
      <c r="TSA3" s="284"/>
      <c r="TSB3" s="284"/>
      <c r="TSC3" s="284"/>
      <c r="TSD3" s="284"/>
      <c r="TSE3" s="284"/>
      <c r="TSF3" s="284"/>
      <c r="TSG3" s="284"/>
      <c r="TSH3" s="284"/>
      <c r="TSI3" s="284"/>
      <c r="TSJ3" s="284"/>
      <c r="TSK3" s="284"/>
      <c r="TSL3" s="284"/>
      <c r="TSM3" s="284"/>
      <c r="TSN3" s="284"/>
      <c r="TSO3" s="284"/>
      <c r="TSP3" s="284"/>
      <c r="TSQ3" s="284"/>
      <c r="TSR3" s="284"/>
      <c r="TSS3" s="284"/>
      <c r="TST3" s="284"/>
      <c r="TSU3" s="284"/>
      <c r="TSV3" s="284"/>
      <c r="TSW3" s="284"/>
      <c r="TSX3" s="284"/>
      <c r="TSY3" s="284"/>
      <c r="TSZ3" s="284"/>
      <c r="TTA3" s="284"/>
      <c r="TTB3" s="284"/>
      <c r="TTC3" s="284"/>
      <c r="TTD3" s="284"/>
      <c r="TTE3" s="284"/>
      <c r="TTF3" s="284"/>
      <c r="TTG3" s="284"/>
      <c r="TTH3" s="284"/>
      <c r="TTI3" s="284"/>
      <c r="TTJ3" s="284"/>
      <c r="TTK3" s="284"/>
      <c r="TTL3" s="284"/>
      <c r="TTM3" s="284"/>
      <c r="TTN3" s="284"/>
      <c r="TTO3" s="284"/>
      <c r="TTP3" s="284"/>
      <c r="TTQ3" s="284"/>
      <c r="TTR3" s="284"/>
      <c r="TTS3" s="284"/>
      <c r="TTT3" s="284"/>
      <c r="TTU3" s="284"/>
      <c r="TTV3" s="284"/>
      <c r="TTW3" s="284"/>
      <c r="TTX3" s="284"/>
      <c r="TTY3" s="284"/>
      <c r="TTZ3" s="284"/>
      <c r="TUA3" s="284"/>
      <c r="TUB3" s="284"/>
      <c r="TUC3" s="284"/>
      <c r="TUD3" s="284"/>
      <c r="TUE3" s="284"/>
      <c r="TUF3" s="284"/>
      <c r="TUG3" s="284"/>
      <c r="TUH3" s="284"/>
      <c r="TUI3" s="284"/>
      <c r="TUJ3" s="284"/>
      <c r="TUK3" s="284"/>
      <c r="TUL3" s="284"/>
      <c r="TUM3" s="284"/>
      <c r="TUN3" s="284"/>
      <c r="TUO3" s="284"/>
      <c r="TUP3" s="284"/>
      <c r="TUQ3" s="284"/>
      <c r="TUR3" s="284"/>
      <c r="TUS3" s="284"/>
      <c r="TUT3" s="284"/>
      <c r="TUU3" s="284"/>
      <c r="TUV3" s="284"/>
      <c r="TUW3" s="284"/>
      <c r="TUX3" s="284"/>
      <c r="TUY3" s="284"/>
      <c r="TUZ3" s="284"/>
      <c r="TVA3" s="284"/>
      <c r="TVB3" s="284"/>
      <c r="TVC3" s="284"/>
      <c r="TVD3" s="284"/>
      <c r="TVE3" s="284"/>
      <c r="TVF3" s="284"/>
      <c r="TVG3" s="284"/>
      <c r="TVH3" s="284"/>
      <c r="TVI3" s="284"/>
      <c r="TVJ3" s="284"/>
      <c r="TVK3" s="284"/>
      <c r="TVL3" s="284"/>
      <c r="TVM3" s="284"/>
      <c r="TVN3" s="284"/>
      <c r="TVO3" s="284"/>
      <c r="TVP3" s="284"/>
      <c r="TVQ3" s="284"/>
      <c r="TVR3" s="284"/>
      <c r="TVS3" s="284"/>
      <c r="TVT3" s="284"/>
      <c r="TVU3" s="284"/>
      <c r="TVV3" s="284"/>
      <c r="TVW3" s="284"/>
      <c r="TVX3" s="284"/>
      <c r="TVY3" s="284"/>
      <c r="TVZ3" s="284"/>
      <c r="TWA3" s="284"/>
      <c r="TWB3" s="284"/>
      <c r="TWC3" s="284"/>
      <c r="TWD3" s="284"/>
      <c r="TWE3" s="284"/>
      <c r="TWF3" s="284"/>
      <c r="TWG3" s="284"/>
      <c r="TWH3" s="284"/>
      <c r="TWI3" s="284"/>
      <c r="TWJ3" s="284"/>
      <c r="TWK3" s="284"/>
      <c r="TWL3" s="284"/>
      <c r="TWM3" s="284"/>
      <c r="TWN3" s="284"/>
      <c r="TWO3" s="284"/>
      <c r="TWP3" s="284"/>
      <c r="TWQ3" s="284"/>
      <c r="TWR3" s="284"/>
      <c r="TWS3" s="284"/>
      <c r="TWT3" s="284"/>
      <c r="TWU3" s="284"/>
      <c r="TWV3" s="284"/>
      <c r="TWW3" s="284"/>
      <c r="TWX3" s="284"/>
      <c r="TWY3" s="284"/>
      <c r="TWZ3" s="284"/>
      <c r="TXA3" s="284"/>
      <c r="TXB3" s="284"/>
      <c r="TXC3" s="284"/>
      <c r="TXD3" s="284"/>
      <c r="TXE3" s="284"/>
      <c r="TXF3" s="284"/>
      <c r="TXG3" s="284"/>
      <c r="TXH3" s="284"/>
      <c r="TXI3" s="284"/>
      <c r="TXJ3" s="284"/>
      <c r="TXK3" s="284"/>
      <c r="TXL3" s="284"/>
      <c r="TXM3" s="284"/>
      <c r="TXN3" s="284"/>
      <c r="TXO3" s="284"/>
      <c r="TXP3" s="284"/>
      <c r="TXQ3" s="284"/>
      <c r="TXR3" s="284"/>
      <c r="TXS3" s="284"/>
      <c r="TXT3" s="284"/>
      <c r="TXU3" s="284"/>
      <c r="TXV3" s="284"/>
      <c r="TXW3" s="284"/>
      <c r="TXX3" s="284"/>
      <c r="TXY3" s="284"/>
      <c r="TXZ3" s="284"/>
      <c r="TYA3" s="284"/>
      <c r="TYB3" s="284"/>
      <c r="TYC3" s="284"/>
      <c r="TYD3" s="284"/>
      <c r="TYE3" s="284"/>
      <c r="TYF3" s="284"/>
      <c r="TYG3" s="284"/>
      <c r="TYH3" s="284"/>
      <c r="TYI3" s="284"/>
      <c r="TYJ3" s="284"/>
      <c r="TYK3" s="284"/>
      <c r="TYL3" s="284"/>
      <c r="TYM3" s="284"/>
      <c r="TYN3" s="284"/>
      <c r="TYO3" s="284"/>
      <c r="TYP3" s="284"/>
      <c r="TYQ3" s="284"/>
      <c r="TYR3" s="284"/>
      <c r="TYS3" s="284"/>
      <c r="TYT3" s="284"/>
      <c r="TYU3" s="284"/>
      <c r="TYV3" s="284"/>
      <c r="TYW3" s="284"/>
      <c r="TYX3" s="284"/>
      <c r="TYY3" s="284"/>
      <c r="TYZ3" s="284"/>
      <c r="TZA3" s="284"/>
      <c r="TZB3" s="284"/>
      <c r="TZC3" s="284"/>
      <c r="TZD3" s="284"/>
      <c r="TZE3" s="284"/>
      <c r="TZF3" s="284"/>
      <c r="TZG3" s="284"/>
      <c r="TZH3" s="284"/>
      <c r="TZI3" s="284"/>
      <c r="TZJ3" s="284"/>
      <c r="TZK3" s="284"/>
      <c r="TZL3" s="284"/>
      <c r="TZM3" s="284"/>
      <c r="TZN3" s="284"/>
      <c r="TZO3" s="284"/>
      <c r="TZP3" s="284"/>
      <c r="TZQ3" s="284"/>
      <c r="TZR3" s="284"/>
      <c r="TZS3" s="284"/>
      <c r="TZT3" s="284"/>
      <c r="TZU3" s="284"/>
      <c r="TZV3" s="284"/>
      <c r="TZW3" s="284"/>
      <c r="TZX3" s="284"/>
      <c r="TZY3" s="284"/>
      <c r="TZZ3" s="284"/>
      <c r="UAA3" s="284"/>
      <c r="UAB3" s="284"/>
      <c r="UAC3" s="284"/>
      <c r="UAD3" s="284"/>
      <c r="UAE3" s="284"/>
      <c r="UAF3" s="284"/>
      <c r="UAG3" s="284"/>
      <c r="UAH3" s="284"/>
      <c r="UAI3" s="284"/>
      <c r="UAJ3" s="284"/>
      <c r="UAK3" s="284"/>
      <c r="UAL3" s="284"/>
      <c r="UAM3" s="284"/>
      <c r="UAN3" s="284"/>
      <c r="UAO3" s="284"/>
      <c r="UAP3" s="284"/>
      <c r="UAQ3" s="284"/>
      <c r="UAR3" s="284"/>
      <c r="UAS3" s="284"/>
      <c r="UAT3" s="284"/>
      <c r="UAU3" s="284"/>
      <c r="UAV3" s="284"/>
      <c r="UAW3" s="284"/>
      <c r="UAX3" s="284"/>
      <c r="UAY3" s="284"/>
      <c r="UAZ3" s="284"/>
      <c r="UBA3" s="284"/>
      <c r="UBB3" s="284"/>
      <c r="UBC3" s="284"/>
      <c r="UBD3" s="284"/>
      <c r="UBE3" s="284"/>
      <c r="UBF3" s="284"/>
      <c r="UBG3" s="284"/>
      <c r="UBH3" s="284"/>
      <c r="UBI3" s="284"/>
      <c r="UBJ3" s="284"/>
      <c r="UBK3" s="284"/>
      <c r="UBL3" s="284"/>
      <c r="UBM3" s="284"/>
      <c r="UBN3" s="284"/>
      <c r="UBO3" s="284"/>
      <c r="UBP3" s="284"/>
      <c r="UBQ3" s="284"/>
      <c r="UBR3" s="284"/>
      <c r="UBS3" s="284"/>
      <c r="UBT3" s="284"/>
      <c r="UBU3" s="284"/>
      <c r="UBV3" s="284"/>
      <c r="UBW3" s="284"/>
      <c r="UBX3" s="284"/>
      <c r="UBY3" s="284"/>
      <c r="UBZ3" s="284"/>
      <c r="UCA3" s="284"/>
      <c r="UCB3" s="284"/>
      <c r="UCC3" s="284"/>
      <c r="UCD3" s="284"/>
      <c r="UCE3" s="284"/>
      <c r="UCF3" s="284"/>
      <c r="UCG3" s="284"/>
      <c r="UCH3" s="284"/>
      <c r="UCI3" s="284"/>
      <c r="UCJ3" s="284"/>
      <c r="UCK3" s="284"/>
      <c r="UCL3" s="284"/>
      <c r="UCM3" s="284"/>
      <c r="UCN3" s="284"/>
      <c r="UCO3" s="284"/>
      <c r="UCP3" s="284"/>
      <c r="UCQ3" s="284"/>
      <c r="UCR3" s="284"/>
      <c r="UCS3" s="284"/>
      <c r="UCT3" s="284"/>
      <c r="UCU3" s="284"/>
      <c r="UCV3" s="284"/>
      <c r="UCW3" s="284"/>
      <c r="UCX3" s="284"/>
      <c r="UCY3" s="284"/>
      <c r="UCZ3" s="284"/>
      <c r="UDA3" s="284"/>
      <c r="UDB3" s="284"/>
      <c r="UDC3" s="284"/>
      <c r="UDD3" s="284"/>
      <c r="UDE3" s="284"/>
      <c r="UDF3" s="284"/>
      <c r="UDG3" s="284"/>
      <c r="UDH3" s="284"/>
      <c r="UDI3" s="284"/>
      <c r="UDJ3" s="284"/>
      <c r="UDK3" s="284"/>
      <c r="UDL3" s="284"/>
      <c r="UDM3" s="284"/>
      <c r="UDN3" s="284"/>
      <c r="UDO3" s="284"/>
      <c r="UDP3" s="284"/>
      <c r="UDQ3" s="284"/>
      <c r="UDR3" s="284"/>
      <c r="UDS3" s="284"/>
      <c r="UDT3" s="284"/>
      <c r="UDU3" s="284"/>
      <c r="UDV3" s="284"/>
      <c r="UDW3" s="284"/>
      <c r="UDX3" s="284"/>
      <c r="UDY3" s="284"/>
      <c r="UDZ3" s="284"/>
      <c r="UEA3" s="284"/>
      <c r="UEB3" s="284"/>
      <c r="UEC3" s="284"/>
      <c r="UED3" s="284"/>
      <c r="UEE3" s="284"/>
      <c r="UEF3" s="284"/>
      <c r="UEG3" s="284"/>
      <c r="UEH3" s="284"/>
      <c r="UEI3" s="284"/>
      <c r="UEJ3" s="284"/>
      <c r="UEK3" s="284"/>
      <c r="UEL3" s="284"/>
      <c r="UEM3" s="284"/>
      <c r="UEN3" s="284"/>
      <c r="UEO3" s="284"/>
      <c r="UEP3" s="284"/>
      <c r="UEQ3" s="284"/>
      <c r="UER3" s="284"/>
      <c r="UES3" s="284"/>
      <c r="UET3" s="284"/>
      <c r="UEU3" s="284"/>
      <c r="UEV3" s="284"/>
      <c r="UEW3" s="284"/>
      <c r="UEX3" s="284"/>
      <c r="UEY3" s="284"/>
      <c r="UEZ3" s="284"/>
      <c r="UFA3" s="284"/>
      <c r="UFB3" s="284"/>
      <c r="UFC3" s="284"/>
      <c r="UFD3" s="284"/>
      <c r="UFE3" s="284"/>
      <c r="UFF3" s="284"/>
      <c r="UFG3" s="284"/>
      <c r="UFH3" s="284"/>
      <c r="UFI3" s="284"/>
      <c r="UFJ3" s="284"/>
      <c r="UFK3" s="284"/>
      <c r="UFL3" s="284"/>
      <c r="UFM3" s="284"/>
      <c r="UFN3" s="284"/>
      <c r="UFO3" s="284"/>
      <c r="UFP3" s="284"/>
      <c r="UFQ3" s="284"/>
      <c r="UFR3" s="284"/>
      <c r="UFS3" s="284"/>
      <c r="UFT3" s="284"/>
      <c r="UFU3" s="284"/>
      <c r="UFV3" s="284"/>
      <c r="UFW3" s="284"/>
      <c r="UFX3" s="284"/>
      <c r="UFY3" s="284"/>
      <c r="UFZ3" s="284"/>
      <c r="UGA3" s="284"/>
      <c r="UGB3" s="284"/>
      <c r="UGC3" s="284"/>
      <c r="UGD3" s="284"/>
      <c r="UGE3" s="284"/>
      <c r="UGF3" s="284"/>
      <c r="UGG3" s="284"/>
      <c r="UGH3" s="284"/>
      <c r="UGI3" s="284"/>
      <c r="UGJ3" s="284"/>
      <c r="UGK3" s="284"/>
      <c r="UGL3" s="284"/>
      <c r="UGM3" s="284"/>
      <c r="UGN3" s="284"/>
      <c r="UGO3" s="284"/>
      <c r="UGP3" s="284"/>
      <c r="UGQ3" s="284"/>
      <c r="UGR3" s="284"/>
      <c r="UGS3" s="284"/>
      <c r="UGT3" s="284"/>
      <c r="UGU3" s="284"/>
      <c r="UGV3" s="284"/>
      <c r="UGW3" s="284"/>
      <c r="UGX3" s="284"/>
      <c r="UGY3" s="284"/>
      <c r="UGZ3" s="284"/>
      <c r="UHA3" s="284"/>
      <c r="UHB3" s="284"/>
      <c r="UHC3" s="284"/>
      <c r="UHD3" s="284"/>
      <c r="UHE3" s="284"/>
      <c r="UHF3" s="284"/>
      <c r="UHG3" s="284"/>
      <c r="UHH3" s="284"/>
      <c r="UHI3" s="284"/>
      <c r="UHJ3" s="284"/>
      <c r="UHK3" s="284"/>
      <c r="UHL3" s="284"/>
      <c r="UHM3" s="284"/>
      <c r="UHN3" s="284"/>
      <c r="UHO3" s="284"/>
      <c r="UHP3" s="284"/>
      <c r="UHQ3" s="284"/>
      <c r="UHR3" s="284"/>
      <c r="UHS3" s="284"/>
      <c r="UHT3" s="284"/>
      <c r="UHU3" s="284"/>
      <c r="UHV3" s="284"/>
      <c r="UHW3" s="284"/>
      <c r="UHX3" s="284"/>
      <c r="UHY3" s="284"/>
      <c r="UHZ3" s="284"/>
      <c r="UIA3" s="284"/>
      <c r="UIB3" s="284"/>
      <c r="UIC3" s="284"/>
      <c r="UID3" s="284"/>
      <c r="UIE3" s="284"/>
      <c r="UIF3" s="284"/>
      <c r="UIG3" s="284"/>
      <c r="UIH3" s="284"/>
      <c r="UII3" s="284"/>
      <c r="UIJ3" s="284"/>
      <c r="UIK3" s="284"/>
      <c r="UIL3" s="284"/>
      <c r="UIM3" s="284"/>
      <c r="UIN3" s="284"/>
      <c r="UIO3" s="284"/>
      <c r="UIP3" s="284"/>
      <c r="UIQ3" s="284"/>
      <c r="UIR3" s="284"/>
      <c r="UIS3" s="284"/>
      <c r="UIT3" s="284"/>
      <c r="UIU3" s="284"/>
      <c r="UIV3" s="284"/>
      <c r="UIW3" s="284"/>
      <c r="UIX3" s="284"/>
      <c r="UIY3" s="284"/>
      <c r="UIZ3" s="284"/>
      <c r="UJA3" s="284"/>
      <c r="UJB3" s="284"/>
      <c r="UJC3" s="284"/>
      <c r="UJD3" s="284"/>
      <c r="UJE3" s="284"/>
      <c r="UJF3" s="284"/>
      <c r="UJG3" s="284"/>
      <c r="UJH3" s="284"/>
      <c r="UJI3" s="284"/>
      <c r="UJJ3" s="284"/>
      <c r="UJK3" s="284"/>
      <c r="UJL3" s="284"/>
      <c r="UJM3" s="284"/>
      <c r="UJN3" s="284"/>
      <c r="UJO3" s="284"/>
      <c r="UJP3" s="284"/>
      <c r="UJQ3" s="284"/>
      <c r="UJR3" s="284"/>
      <c r="UJS3" s="284"/>
      <c r="UJT3" s="284"/>
      <c r="UJU3" s="284"/>
      <c r="UJV3" s="284"/>
      <c r="UJW3" s="284"/>
      <c r="UJX3" s="284"/>
      <c r="UJY3" s="284"/>
      <c r="UJZ3" s="284"/>
      <c r="UKA3" s="284"/>
      <c r="UKB3" s="284"/>
      <c r="UKC3" s="284"/>
      <c r="UKD3" s="284"/>
      <c r="UKE3" s="284"/>
      <c r="UKF3" s="284"/>
      <c r="UKG3" s="284"/>
      <c r="UKH3" s="284"/>
      <c r="UKI3" s="284"/>
      <c r="UKJ3" s="284"/>
      <c r="UKK3" s="284"/>
      <c r="UKL3" s="284"/>
      <c r="UKM3" s="284"/>
      <c r="UKN3" s="284"/>
      <c r="UKO3" s="284"/>
      <c r="UKP3" s="284"/>
      <c r="UKQ3" s="284"/>
      <c r="UKR3" s="284"/>
      <c r="UKS3" s="284"/>
      <c r="UKT3" s="284"/>
      <c r="UKU3" s="284"/>
      <c r="UKV3" s="284"/>
      <c r="UKW3" s="284"/>
      <c r="UKX3" s="284"/>
      <c r="UKY3" s="284"/>
      <c r="UKZ3" s="284"/>
      <c r="ULA3" s="284"/>
      <c r="ULB3" s="284"/>
      <c r="ULC3" s="284"/>
      <c r="ULD3" s="284"/>
      <c r="ULE3" s="284"/>
      <c r="ULF3" s="284"/>
      <c r="ULG3" s="284"/>
      <c r="ULH3" s="284"/>
      <c r="ULI3" s="284"/>
      <c r="ULJ3" s="284"/>
      <c r="ULK3" s="284"/>
      <c r="ULL3" s="284"/>
      <c r="ULM3" s="284"/>
      <c r="ULN3" s="284"/>
      <c r="ULO3" s="284"/>
      <c r="ULP3" s="284"/>
      <c r="ULQ3" s="284"/>
      <c r="ULR3" s="284"/>
      <c r="ULS3" s="284"/>
      <c r="ULT3" s="284"/>
      <c r="ULU3" s="284"/>
      <c r="ULV3" s="284"/>
      <c r="ULW3" s="284"/>
      <c r="ULX3" s="284"/>
      <c r="ULY3" s="284"/>
      <c r="ULZ3" s="284"/>
      <c r="UMA3" s="284"/>
      <c r="UMB3" s="284"/>
      <c r="UMC3" s="284"/>
      <c r="UMD3" s="284"/>
      <c r="UME3" s="284"/>
      <c r="UMF3" s="284"/>
      <c r="UMG3" s="284"/>
      <c r="UMH3" s="284"/>
      <c r="UMI3" s="284"/>
      <c r="UMJ3" s="284"/>
      <c r="UMK3" s="284"/>
      <c r="UML3" s="284"/>
      <c r="UMM3" s="284"/>
      <c r="UMN3" s="284"/>
      <c r="UMO3" s="284"/>
      <c r="UMP3" s="284"/>
      <c r="UMQ3" s="284"/>
      <c r="UMR3" s="284"/>
      <c r="UMS3" s="284"/>
      <c r="UMT3" s="284"/>
      <c r="UMU3" s="284"/>
      <c r="UMV3" s="284"/>
      <c r="UMW3" s="284"/>
      <c r="UMX3" s="284"/>
      <c r="UMY3" s="284"/>
      <c r="UMZ3" s="284"/>
      <c r="UNA3" s="284"/>
      <c r="UNB3" s="284"/>
      <c r="UNC3" s="284"/>
      <c r="UND3" s="284"/>
      <c r="UNE3" s="284"/>
      <c r="UNF3" s="284"/>
      <c r="UNG3" s="284"/>
      <c r="UNH3" s="284"/>
      <c r="UNI3" s="284"/>
      <c r="UNJ3" s="284"/>
      <c r="UNK3" s="284"/>
      <c r="UNL3" s="284"/>
      <c r="UNM3" s="284"/>
      <c r="UNN3" s="284"/>
      <c r="UNO3" s="284"/>
      <c r="UNP3" s="284"/>
      <c r="UNQ3" s="284"/>
      <c r="UNR3" s="284"/>
      <c r="UNS3" s="284"/>
      <c r="UNT3" s="284"/>
      <c r="UNU3" s="284"/>
      <c r="UNV3" s="284"/>
      <c r="UNW3" s="284"/>
      <c r="UNX3" s="284"/>
      <c r="UNY3" s="284"/>
      <c r="UNZ3" s="284"/>
      <c r="UOA3" s="284"/>
      <c r="UOB3" s="284"/>
      <c r="UOC3" s="284"/>
      <c r="UOD3" s="284"/>
      <c r="UOE3" s="284"/>
      <c r="UOF3" s="284"/>
      <c r="UOG3" s="284"/>
      <c r="UOH3" s="284"/>
      <c r="UOI3" s="284"/>
      <c r="UOJ3" s="284"/>
      <c r="UOK3" s="284"/>
      <c r="UOL3" s="284"/>
      <c r="UOM3" s="284"/>
      <c r="UON3" s="284"/>
      <c r="UOO3" s="284"/>
      <c r="UOP3" s="284"/>
      <c r="UOQ3" s="284"/>
      <c r="UOR3" s="284"/>
      <c r="UOS3" s="284"/>
      <c r="UOT3" s="284"/>
      <c r="UOU3" s="284"/>
      <c r="UOV3" s="284"/>
      <c r="UOW3" s="284"/>
      <c r="UOX3" s="284"/>
      <c r="UOY3" s="284"/>
      <c r="UOZ3" s="284"/>
      <c r="UPA3" s="284"/>
      <c r="UPB3" s="284"/>
      <c r="UPC3" s="284"/>
      <c r="UPD3" s="284"/>
      <c r="UPE3" s="284"/>
      <c r="UPF3" s="284"/>
      <c r="UPG3" s="284"/>
      <c r="UPH3" s="284"/>
      <c r="UPI3" s="284"/>
      <c r="UPJ3" s="284"/>
      <c r="UPK3" s="284"/>
      <c r="UPL3" s="284"/>
      <c r="UPM3" s="284"/>
      <c r="UPN3" s="284"/>
      <c r="UPO3" s="284"/>
      <c r="UPP3" s="284"/>
      <c r="UPQ3" s="284"/>
      <c r="UPR3" s="284"/>
      <c r="UPS3" s="284"/>
      <c r="UPT3" s="284"/>
      <c r="UPU3" s="284"/>
      <c r="UPV3" s="284"/>
      <c r="UPW3" s="284"/>
      <c r="UPX3" s="284"/>
      <c r="UPY3" s="284"/>
      <c r="UPZ3" s="284"/>
      <c r="UQA3" s="284"/>
      <c r="UQB3" s="284"/>
      <c r="UQC3" s="284"/>
      <c r="UQD3" s="284"/>
      <c r="UQE3" s="284"/>
      <c r="UQF3" s="284"/>
      <c r="UQG3" s="284"/>
      <c r="UQH3" s="284"/>
      <c r="UQI3" s="284"/>
      <c r="UQJ3" s="284"/>
      <c r="UQK3" s="284"/>
      <c r="UQL3" s="284"/>
      <c r="UQM3" s="284"/>
      <c r="UQN3" s="284"/>
      <c r="UQO3" s="284"/>
      <c r="UQP3" s="284"/>
      <c r="UQQ3" s="284"/>
      <c r="UQR3" s="284"/>
      <c r="UQS3" s="284"/>
      <c r="UQT3" s="284"/>
      <c r="UQU3" s="284"/>
      <c r="UQV3" s="284"/>
      <c r="UQW3" s="284"/>
      <c r="UQX3" s="284"/>
      <c r="UQY3" s="284"/>
      <c r="UQZ3" s="284"/>
      <c r="URA3" s="284"/>
      <c r="URB3" s="284"/>
      <c r="URC3" s="284"/>
      <c r="URD3" s="284"/>
      <c r="URE3" s="284"/>
      <c r="URF3" s="284"/>
      <c r="URG3" s="284"/>
      <c r="URH3" s="284"/>
      <c r="URI3" s="284"/>
      <c r="URJ3" s="284"/>
      <c r="URK3" s="284"/>
      <c r="URL3" s="284"/>
      <c r="URM3" s="284"/>
      <c r="URN3" s="284"/>
      <c r="URO3" s="284"/>
      <c r="URP3" s="284"/>
      <c r="URQ3" s="284"/>
      <c r="URR3" s="284"/>
      <c r="URS3" s="284"/>
      <c r="URT3" s="284"/>
      <c r="URU3" s="284"/>
      <c r="URV3" s="284"/>
      <c r="URW3" s="284"/>
      <c r="URX3" s="284"/>
      <c r="URY3" s="284"/>
      <c r="URZ3" s="284"/>
      <c r="USA3" s="284"/>
      <c r="USB3" s="284"/>
      <c r="USC3" s="284"/>
      <c r="USD3" s="284"/>
      <c r="USE3" s="284"/>
      <c r="USF3" s="284"/>
      <c r="USG3" s="284"/>
      <c r="USH3" s="284"/>
      <c r="USI3" s="284"/>
      <c r="USJ3" s="284"/>
      <c r="USK3" s="284"/>
      <c r="USL3" s="284"/>
      <c r="USM3" s="284"/>
      <c r="USN3" s="284"/>
      <c r="USO3" s="284"/>
      <c r="USP3" s="284"/>
      <c r="USQ3" s="284"/>
      <c r="USR3" s="284"/>
      <c r="USS3" s="284"/>
      <c r="UST3" s="284"/>
      <c r="USU3" s="284"/>
      <c r="USV3" s="284"/>
      <c r="USW3" s="284"/>
      <c r="USX3" s="284"/>
      <c r="USY3" s="284"/>
      <c r="USZ3" s="284"/>
      <c r="UTA3" s="284"/>
      <c r="UTB3" s="284"/>
      <c r="UTC3" s="284"/>
      <c r="UTD3" s="284"/>
      <c r="UTE3" s="284"/>
      <c r="UTF3" s="284"/>
      <c r="UTG3" s="284"/>
      <c r="UTH3" s="284"/>
      <c r="UTI3" s="284"/>
      <c r="UTJ3" s="284"/>
      <c r="UTK3" s="284"/>
      <c r="UTL3" s="284"/>
      <c r="UTM3" s="284"/>
      <c r="UTN3" s="284"/>
      <c r="UTO3" s="284"/>
      <c r="UTP3" s="284"/>
      <c r="UTQ3" s="284"/>
      <c r="UTR3" s="284"/>
      <c r="UTS3" s="284"/>
      <c r="UTT3" s="284"/>
      <c r="UTU3" s="284"/>
      <c r="UTV3" s="284"/>
      <c r="UTW3" s="284"/>
      <c r="UTX3" s="284"/>
      <c r="UTY3" s="284"/>
      <c r="UTZ3" s="284"/>
      <c r="UUA3" s="284"/>
      <c r="UUB3" s="284"/>
      <c r="UUC3" s="284"/>
      <c r="UUD3" s="284"/>
      <c r="UUE3" s="284"/>
      <c r="UUF3" s="284"/>
      <c r="UUG3" s="284"/>
      <c r="UUH3" s="284"/>
      <c r="UUI3" s="284"/>
      <c r="UUJ3" s="284"/>
      <c r="UUK3" s="284"/>
      <c r="UUL3" s="284"/>
      <c r="UUM3" s="284"/>
      <c r="UUN3" s="284"/>
      <c r="UUO3" s="284"/>
      <c r="UUP3" s="284"/>
      <c r="UUQ3" s="284"/>
      <c r="UUR3" s="284"/>
      <c r="UUS3" s="284"/>
      <c r="UUT3" s="284"/>
      <c r="UUU3" s="284"/>
      <c r="UUV3" s="284"/>
      <c r="UUW3" s="284"/>
      <c r="UUX3" s="284"/>
      <c r="UUY3" s="284"/>
      <c r="UUZ3" s="284"/>
      <c r="UVA3" s="284"/>
      <c r="UVB3" s="284"/>
      <c r="UVC3" s="284"/>
      <c r="UVD3" s="284"/>
      <c r="UVE3" s="284"/>
      <c r="UVF3" s="284"/>
      <c r="UVG3" s="284"/>
      <c r="UVH3" s="284"/>
      <c r="UVI3" s="284"/>
      <c r="UVJ3" s="284"/>
      <c r="UVK3" s="284"/>
      <c r="UVL3" s="284"/>
      <c r="UVM3" s="284"/>
      <c r="UVN3" s="284"/>
      <c r="UVO3" s="284"/>
      <c r="UVP3" s="284"/>
      <c r="UVQ3" s="284"/>
      <c r="UVR3" s="284"/>
      <c r="UVS3" s="284"/>
      <c r="UVT3" s="284"/>
      <c r="UVU3" s="284"/>
      <c r="UVV3" s="284"/>
      <c r="UVW3" s="284"/>
      <c r="UVX3" s="284"/>
      <c r="UVY3" s="284"/>
      <c r="UVZ3" s="284"/>
      <c r="UWA3" s="284"/>
      <c r="UWB3" s="284"/>
      <c r="UWC3" s="284"/>
      <c r="UWD3" s="284"/>
      <c r="UWE3" s="284"/>
      <c r="UWF3" s="284"/>
      <c r="UWG3" s="284"/>
      <c r="UWH3" s="284"/>
      <c r="UWI3" s="284"/>
      <c r="UWJ3" s="284"/>
      <c r="UWK3" s="284"/>
      <c r="UWL3" s="284"/>
      <c r="UWM3" s="284"/>
      <c r="UWN3" s="284"/>
      <c r="UWO3" s="284"/>
      <c r="UWP3" s="284"/>
      <c r="UWQ3" s="284"/>
      <c r="UWR3" s="284"/>
      <c r="UWS3" s="284"/>
      <c r="UWT3" s="284"/>
      <c r="UWU3" s="284"/>
      <c r="UWV3" s="284"/>
      <c r="UWW3" s="284"/>
      <c r="UWX3" s="284"/>
      <c r="UWY3" s="284"/>
      <c r="UWZ3" s="284"/>
      <c r="UXA3" s="284"/>
      <c r="UXB3" s="284"/>
      <c r="UXC3" s="284"/>
      <c r="UXD3" s="284"/>
      <c r="UXE3" s="284"/>
      <c r="UXF3" s="284"/>
      <c r="UXG3" s="284"/>
      <c r="UXH3" s="284"/>
      <c r="UXI3" s="284"/>
      <c r="UXJ3" s="284"/>
      <c r="UXK3" s="284"/>
      <c r="UXL3" s="284"/>
      <c r="UXM3" s="284"/>
      <c r="UXN3" s="284"/>
      <c r="UXO3" s="284"/>
      <c r="UXP3" s="284"/>
      <c r="UXQ3" s="284"/>
      <c r="UXR3" s="284"/>
      <c r="UXS3" s="284"/>
      <c r="UXT3" s="284"/>
      <c r="UXU3" s="284"/>
      <c r="UXV3" s="284"/>
      <c r="UXW3" s="284"/>
      <c r="UXX3" s="284"/>
      <c r="UXY3" s="284"/>
      <c r="UXZ3" s="284"/>
      <c r="UYA3" s="284"/>
      <c r="UYB3" s="284"/>
      <c r="UYC3" s="284"/>
      <c r="UYD3" s="284"/>
      <c r="UYE3" s="284"/>
      <c r="UYF3" s="284"/>
      <c r="UYG3" s="284"/>
      <c r="UYH3" s="284"/>
      <c r="UYI3" s="284"/>
      <c r="UYJ3" s="284"/>
      <c r="UYK3" s="284"/>
      <c r="UYL3" s="284"/>
      <c r="UYM3" s="284"/>
      <c r="UYN3" s="284"/>
      <c r="UYO3" s="284"/>
      <c r="UYP3" s="284"/>
      <c r="UYQ3" s="284"/>
      <c r="UYR3" s="284"/>
      <c r="UYS3" s="284"/>
      <c r="UYT3" s="284"/>
      <c r="UYU3" s="284"/>
      <c r="UYV3" s="284"/>
      <c r="UYW3" s="284"/>
      <c r="UYX3" s="284"/>
      <c r="UYY3" s="284"/>
      <c r="UYZ3" s="284"/>
      <c r="UZA3" s="284"/>
      <c r="UZB3" s="284"/>
      <c r="UZC3" s="284"/>
      <c r="UZD3" s="284"/>
      <c r="UZE3" s="284"/>
      <c r="UZF3" s="284"/>
      <c r="UZG3" s="284"/>
      <c r="UZH3" s="284"/>
      <c r="UZI3" s="284"/>
      <c r="UZJ3" s="284"/>
      <c r="UZK3" s="284"/>
      <c r="UZL3" s="284"/>
      <c r="UZM3" s="284"/>
      <c r="UZN3" s="284"/>
      <c r="UZO3" s="284"/>
      <c r="UZP3" s="284"/>
      <c r="UZQ3" s="284"/>
      <c r="UZR3" s="284"/>
      <c r="UZS3" s="284"/>
      <c r="UZT3" s="284"/>
      <c r="UZU3" s="284"/>
      <c r="UZV3" s="284"/>
      <c r="UZW3" s="284"/>
      <c r="UZX3" s="284"/>
      <c r="UZY3" s="284"/>
      <c r="UZZ3" s="284"/>
      <c r="VAA3" s="284"/>
      <c r="VAB3" s="284"/>
      <c r="VAC3" s="284"/>
      <c r="VAD3" s="284"/>
      <c r="VAE3" s="284"/>
      <c r="VAF3" s="284"/>
      <c r="VAG3" s="284"/>
      <c r="VAH3" s="284"/>
      <c r="VAI3" s="284"/>
      <c r="VAJ3" s="284"/>
      <c r="VAK3" s="284"/>
      <c r="VAL3" s="284"/>
      <c r="VAM3" s="284"/>
      <c r="VAN3" s="284"/>
      <c r="VAO3" s="284"/>
      <c r="VAP3" s="284"/>
      <c r="VAQ3" s="284"/>
      <c r="VAR3" s="284"/>
      <c r="VAS3" s="284"/>
      <c r="VAT3" s="284"/>
      <c r="VAU3" s="284"/>
      <c r="VAV3" s="284"/>
      <c r="VAW3" s="284"/>
      <c r="VAX3" s="284"/>
      <c r="VAY3" s="284"/>
      <c r="VAZ3" s="284"/>
      <c r="VBA3" s="284"/>
      <c r="VBB3" s="284"/>
      <c r="VBC3" s="284"/>
      <c r="VBD3" s="284"/>
      <c r="VBE3" s="284"/>
      <c r="VBF3" s="284"/>
      <c r="VBG3" s="284"/>
      <c r="VBH3" s="284"/>
      <c r="VBI3" s="284"/>
      <c r="VBJ3" s="284"/>
      <c r="VBK3" s="284"/>
      <c r="VBL3" s="284"/>
      <c r="VBM3" s="284"/>
      <c r="VBN3" s="284"/>
      <c r="VBO3" s="284"/>
      <c r="VBP3" s="284"/>
      <c r="VBQ3" s="284"/>
      <c r="VBR3" s="284"/>
      <c r="VBS3" s="284"/>
      <c r="VBT3" s="284"/>
      <c r="VBU3" s="284"/>
      <c r="VBV3" s="284"/>
      <c r="VBW3" s="284"/>
      <c r="VBX3" s="284"/>
      <c r="VBY3" s="284"/>
      <c r="VBZ3" s="284"/>
      <c r="VCA3" s="284"/>
      <c r="VCB3" s="284"/>
      <c r="VCC3" s="284"/>
      <c r="VCD3" s="284"/>
      <c r="VCE3" s="284"/>
      <c r="VCF3" s="284"/>
      <c r="VCG3" s="284"/>
      <c r="VCH3" s="284"/>
      <c r="VCI3" s="284"/>
      <c r="VCJ3" s="284"/>
      <c r="VCK3" s="284"/>
      <c r="VCL3" s="284"/>
      <c r="VCM3" s="284"/>
      <c r="VCN3" s="284"/>
      <c r="VCO3" s="284"/>
      <c r="VCP3" s="284"/>
      <c r="VCQ3" s="284"/>
      <c r="VCR3" s="284"/>
      <c r="VCS3" s="284"/>
      <c r="VCT3" s="284"/>
      <c r="VCU3" s="284"/>
      <c r="VCV3" s="284"/>
      <c r="VCW3" s="284"/>
      <c r="VCX3" s="284"/>
      <c r="VCY3" s="284"/>
      <c r="VCZ3" s="284"/>
      <c r="VDA3" s="284"/>
      <c r="VDB3" s="284"/>
      <c r="VDC3" s="284"/>
      <c r="VDD3" s="284"/>
      <c r="VDE3" s="284"/>
      <c r="VDF3" s="284"/>
      <c r="VDG3" s="284"/>
      <c r="VDH3" s="284"/>
      <c r="VDI3" s="284"/>
      <c r="VDJ3" s="284"/>
      <c r="VDK3" s="284"/>
      <c r="VDL3" s="284"/>
      <c r="VDM3" s="284"/>
      <c r="VDN3" s="284"/>
      <c r="VDO3" s="284"/>
      <c r="VDP3" s="284"/>
      <c r="VDQ3" s="284"/>
      <c r="VDR3" s="284"/>
      <c r="VDS3" s="284"/>
      <c r="VDT3" s="284"/>
      <c r="VDU3" s="284"/>
      <c r="VDV3" s="284"/>
      <c r="VDW3" s="284"/>
      <c r="VDX3" s="284"/>
      <c r="VDY3" s="284"/>
      <c r="VDZ3" s="284"/>
      <c r="VEA3" s="284"/>
      <c r="VEB3" s="284"/>
      <c r="VEC3" s="284"/>
      <c r="VED3" s="284"/>
      <c r="VEE3" s="284"/>
      <c r="VEF3" s="284"/>
      <c r="VEG3" s="284"/>
      <c r="VEH3" s="284"/>
      <c r="VEI3" s="284"/>
      <c r="VEJ3" s="284"/>
      <c r="VEK3" s="284"/>
      <c r="VEL3" s="284"/>
      <c r="VEM3" s="284"/>
      <c r="VEN3" s="284"/>
      <c r="VEO3" s="284"/>
      <c r="VEP3" s="284"/>
      <c r="VEQ3" s="284"/>
      <c r="VER3" s="284"/>
      <c r="VES3" s="284"/>
      <c r="VET3" s="284"/>
      <c r="VEU3" s="284"/>
      <c r="VEV3" s="284"/>
      <c r="VEW3" s="284"/>
      <c r="VEX3" s="284"/>
      <c r="VEY3" s="284"/>
      <c r="VEZ3" s="284"/>
      <c r="VFA3" s="284"/>
      <c r="VFB3" s="284"/>
      <c r="VFC3" s="284"/>
      <c r="VFD3" s="284"/>
      <c r="VFE3" s="284"/>
      <c r="VFF3" s="284"/>
      <c r="VFG3" s="284"/>
      <c r="VFH3" s="284"/>
      <c r="VFI3" s="284"/>
      <c r="VFJ3" s="284"/>
      <c r="VFK3" s="284"/>
      <c r="VFL3" s="284"/>
      <c r="VFM3" s="284"/>
      <c r="VFN3" s="284"/>
      <c r="VFO3" s="284"/>
      <c r="VFP3" s="284"/>
      <c r="VFQ3" s="284"/>
      <c r="VFR3" s="284"/>
      <c r="VFS3" s="284"/>
      <c r="VFT3" s="284"/>
      <c r="VFU3" s="284"/>
      <c r="VFV3" s="284"/>
      <c r="VFW3" s="284"/>
      <c r="VFX3" s="284"/>
      <c r="VFY3" s="284"/>
      <c r="VFZ3" s="284"/>
      <c r="VGA3" s="284"/>
      <c r="VGB3" s="284"/>
      <c r="VGC3" s="284"/>
      <c r="VGD3" s="284"/>
      <c r="VGE3" s="284"/>
      <c r="VGF3" s="284"/>
      <c r="VGG3" s="284"/>
      <c r="VGH3" s="284"/>
      <c r="VGI3" s="284"/>
      <c r="VGJ3" s="284"/>
      <c r="VGK3" s="284"/>
      <c r="VGL3" s="284"/>
      <c r="VGM3" s="284"/>
      <c r="VGN3" s="284"/>
      <c r="VGO3" s="284"/>
      <c r="VGP3" s="284"/>
      <c r="VGQ3" s="284"/>
      <c r="VGR3" s="284"/>
      <c r="VGS3" s="284"/>
      <c r="VGT3" s="284"/>
      <c r="VGU3" s="284"/>
      <c r="VGV3" s="284"/>
      <c r="VGW3" s="284"/>
      <c r="VGX3" s="284"/>
      <c r="VGY3" s="284"/>
      <c r="VGZ3" s="284"/>
      <c r="VHA3" s="284"/>
      <c r="VHB3" s="284"/>
      <c r="VHC3" s="284"/>
      <c r="VHD3" s="284"/>
      <c r="VHE3" s="284"/>
      <c r="VHF3" s="284"/>
      <c r="VHG3" s="284"/>
      <c r="VHH3" s="284"/>
      <c r="VHI3" s="284"/>
      <c r="VHJ3" s="284"/>
      <c r="VHK3" s="284"/>
      <c r="VHL3" s="284"/>
      <c r="VHM3" s="284"/>
      <c r="VHN3" s="284"/>
      <c r="VHO3" s="284"/>
      <c r="VHP3" s="284"/>
      <c r="VHQ3" s="284"/>
      <c r="VHR3" s="284"/>
      <c r="VHS3" s="284"/>
      <c r="VHT3" s="284"/>
      <c r="VHU3" s="284"/>
      <c r="VHV3" s="284"/>
      <c r="VHW3" s="284"/>
      <c r="VHX3" s="284"/>
      <c r="VHY3" s="284"/>
      <c r="VHZ3" s="284"/>
      <c r="VIA3" s="284"/>
      <c r="VIB3" s="284"/>
      <c r="VIC3" s="284"/>
      <c r="VID3" s="284"/>
      <c r="VIE3" s="284"/>
      <c r="VIF3" s="284"/>
      <c r="VIG3" s="284"/>
      <c r="VIH3" s="284"/>
      <c r="VII3" s="284"/>
      <c r="VIJ3" s="284"/>
      <c r="VIK3" s="284"/>
      <c r="VIL3" s="284"/>
      <c r="VIM3" s="284"/>
      <c r="VIN3" s="284"/>
      <c r="VIO3" s="284"/>
      <c r="VIP3" s="284"/>
      <c r="VIQ3" s="284"/>
      <c r="VIR3" s="284"/>
      <c r="VIS3" s="284"/>
      <c r="VIT3" s="284"/>
      <c r="VIU3" s="284"/>
      <c r="VIV3" s="284"/>
      <c r="VIW3" s="284"/>
      <c r="VIX3" s="284"/>
      <c r="VIY3" s="284"/>
      <c r="VIZ3" s="284"/>
      <c r="VJA3" s="284"/>
      <c r="VJB3" s="284"/>
      <c r="VJC3" s="284"/>
      <c r="VJD3" s="284"/>
      <c r="VJE3" s="284"/>
      <c r="VJF3" s="284"/>
      <c r="VJG3" s="284"/>
      <c r="VJH3" s="284"/>
      <c r="VJI3" s="284"/>
      <c r="VJJ3" s="284"/>
      <c r="VJK3" s="284"/>
      <c r="VJL3" s="284"/>
      <c r="VJM3" s="284"/>
      <c r="VJN3" s="284"/>
      <c r="VJO3" s="284"/>
      <c r="VJP3" s="284"/>
      <c r="VJQ3" s="284"/>
      <c r="VJR3" s="284"/>
      <c r="VJS3" s="284"/>
      <c r="VJT3" s="284"/>
      <c r="VJU3" s="284"/>
      <c r="VJV3" s="284"/>
      <c r="VJW3" s="284"/>
      <c r="VJX3" s="284"/>
      <c r="VJY3" s="284"/>
      <c r="VJZ3" s="284"/>
      <c r="VKA3" s="284"/>
      <c r="VKB3" s="284"/>
      <c r="VKC3" s="284"/>
      <c r="VKD3" s="284"/>
      <c r="VKE3" s="284"/>
      <c r="VKF3" s="284"/>
      <c r="VKG3" s="284"/>
      <c r="VKH3" s="284"/>
      <c r="VKI3" s="284"/>
      <c r="VKJ3" s="284"/>
      <c r="VKK3" s="284"/>
      <c r="VKL3" s="284"/>
      <c r="VKM3" s="284"/>
      <c r="VKN3" s="284"/>
      <c r="VKO3" s="284"/>
      <c r="VKP3" s="284"/>
      <c r="VKQ3" s="284"/>
      <c r="VKR3" s="284"/>
      <c r="VKS3" s="284"/>
      <c r="VKT3" s="284"/>
      <c r="VKU3" s="284"/>
      <c r="VKV3" s="284"/>
      <c r="VKW3" s="284"/>
      <c r="VKX3" s="284"/>
      <c r="VKY3" s="284"/>
      <c r="VKZ3" s="284"/>
      <c r="VLA3" s="284"/>
      <c r="VLB3" s="284"/>
      <c r="VLC3" s="284"/>
      <c r="VLD3" s="284"/>
      <c r="VLE3" s="284"/>
      <c r="VLF3" s="284"/>
      <c r="VLG3" s="284"/>
      <c r="VLH3" s="284"/>
      <c r="VLI3" s="284"/>
      <c r="VLJ3" s="284"/>
      <c r="VLK3" s="284"/>
      <c r="VLL3" s="284"/>
      <c r="VLM3" s="284"/>
      <c r="VLN3" s="284"/>
      <c r="VLO3" s="284"/>
      <c r="VLP3" s="284"/>
      <c r="VLQ3" s="284"/>
      <c r="VLR3" s="284"/>
      <c r="VLS3" s="284"/>
      <c r="VLT3" s="284"/>
      <c r="VLU3" s="284"/>
      <c r="VLV3" s="284"/>
      <c r="VLW3" s="284"/>
      <c r="VLX3" s="284"/>
      <c r="VLY3" s="284"/>
      <c r="VLZ3" s="284"/>
      <c r="VMA3" s="284"/>
      <c r="VMB3" s="284"/>
      <c r="VMC3" s="284"/>
      <c r="VMD3" s="284"/>
      <c r="VME3" s="284"/>
      <c r="VMF3" s="284"/>
      <c r="VMG3" s="284"/>
      <c r="VMH3" s="284"/>
      <c r="VMI3" s="284"/>
      <c r="VMJ3" s="284"/>
      <c r="VMK3" s="284"/>
      <c r="VML3" s="284"/>
      <c r="VMM3" s="284"/>
      <c r="VMN3" s="284"/>
      <c r="VMO3" s="284"/>
      <c r="VMP3" s="284"/>
      <c r="VMQ3" s="284"/>
      <c r="VMR3" s="284"/>
      <c r="VMS3" s="284"/>
      <c r="VMT3" s="284"/>
      <c r="VMU3" s="284"/>
      <c r="VMV3" s="284"/>
      <c r="VMW3" s="284"/>
      <c r="VMX3" s="284"/>
      <c r="VMY3" s="284"/>
      <c r="VMZ3" s="284"/>
      <c r="VNA3" s="284"/>
      <c r="VNB3" s="284"/>
      <c r="VNC3" s="284"/>
      <c r="VND3" s="284"/>
      <c r="VNE3" s="284"/>
      <c r="VNF3" s="284"/>
      <c r="VNG3" s="284"/>
      <c r="VNH3" s="284"/>
      <c r="VNI3" s="284"/>
      <c r="VNJ3" s="284"/>
      <c r="VNK3" s="284"/>
      <c r="VNL3" s="284"/>
      <c r="VNM3" s="284"/>
      <c r="VNN3" s="284"/>
      <c r="VNO3" s="284"/>
      <c r="VNP3" s="284"/>
      <c r="VNQ3" s="284"/>
      <c r="VNR3" s="284"/>
      <c r="VNS3" s="284"/>
      <c r="VNT3" s="284"/>
      <c r="VNU3" s="284"/>
      <c r="VNV3" s="284"/>
      <c r="VNW3" s="284"/>
      <c r="VNX3" s="284"/>
      <c r="VNY3" s="284"/>
      <c r="VNZ3" s="284"/>
      <c r="VOA3" s="284"/>
      <c r="VOB3" s="284"/>
      <c r="VOC3" s="284"/>
      <c r="VOD3" s="284"/>
      <c r="VOE3" s="284"/>
      <c r="VOF3" s="284"/>
      <c r="VOG3" s="284"/>
      <c r="VOH3" s="284"/>
      <c r="VOI3" s="284"/>
      <c r="VOJ3" s="284"/>
      <c r="VOK3" s="284"/>
      <c r="VOL3" s="284"/>
      <c r="VOM3" s="284"/>
      <c r="VON3" s="284"/>
      <c r="VOO3" s="284"/>
      <c r="VOP3" s="284"/>
      <c r="VOQ3" s="284"/>
      <c r="VOR3" s="284"/>
      <c r="VOS3" s="284"/>
      <c r="VOT3" s="284"/>
      <c r="VOU3" s="284"/>
      <c r="VOV3" s="284"/>
      <c r="VOW3" s="284"/>
      <c r="VOX3" s="284"/>
      <c r="VOY3" s="284"/>
      <c r="VOZ3" s="284"/>
      <c r="VPA3" s="284"/>
      <c r="VPB3" s="284"/>
      <c r="VPC3" s="284"/>
      <c r="VPD3" s="284"/>
      <c r="VPE3" s="284"/>
      <c r="VPF3" s="284"/>
      <c r="VPG3" s="284"/>
      <c r="VPH3" s="284"/>
      <c r="VPI3" s="284"/>
      <c r="VPJ3" s="284"/>
      <c r="VPK3" s="284"/>
      <c r="VPL3" s="284"/>
      <c r="VPM3" s="284"/>
      <c r="VPN3" s="284"/>
      <c r="VPO3" s="284"/>
      <c r="VPP3" s="284"/>
      <c r="VPQ3" s="284"/>
      <c r="VPR3" s="284"/>
      <c r="VPS3" s="284"/>
      <c r="VPT3" s="284"/>
      <c r="VPU3" s="284"/>
      <c r="VPV3" s="284"/>
      <c r="VPW3" s="284"/>
      <c r="VPX3" s="284"/>
      <c r="VPY3" s="284"/>
      <c r="VPZ3" s="284"/>
      <c r="VQA3" s="284"/>
      <c r="VQB3" s="284"/>
      <c r="VQC3" s="284"/>
      <c r="VQD3" s="284"/>
      <c r="VQE3" s="284"/>
      <c r="VQF3" s="284"/>
      <c r="VQG3" s="284"/>
      <c r="VQH3" s="284"/>
      <c r="VQI3" s="284"/>
      <c r="VQJ3" s="284"/>
      <c r="VQK3" s="284"/>
      <c r="VQL3" s="284"/>
      <c r="VQM3" s="284"/>
      <c r="VQN3" s="284"/>
      <c r="VQO3" s="284"/>
      <c r="VQP3" s="284"/>
      <c r="VQQ3" s="284"/>
      <c r="VQR3" s="284"/>
      <c r="VQS3" s="284"/>
      <c r="VQT3" s="284"/>
      <c r="VQU3" s="284"/>
      <c r="VQV3" s="284"/>
      <c r="VQW3" s="284"/>
      <c r="VQX3" s="284"/>
      <c r="VQY3" s="284"/>
      <c r="VQZ3" s="284"/>
      <c r="VRA3" s="284"/>
      <c r="VRB3" s="284"/>
      <c r="VRC3" s="284"/>
      <c r="VRD3" s="284"/>
      <c r="VRE3" s="284"/>
      <c r="VRF3" s="284"/>
      <c r="VRG3" s="284"/>
      <c r="VRH3" s="284"/>
      <c r="VRI3" s="284"/>
      <c r="VRJ3" s="284"/>
      <c r="VRK3" s="284"/>
      <c r="VRL3" s="284"/>
      <c r="VRM3" s="284"/>
      <c r="VRN3" s="284"/>
      <c r="VRO3" s="284"/>
      <c r="VRP3" s="284"/>
      <c r="VRQ3" s="284"/>
      <c r="VRR3" s="284"/>
      <c r="VRS3" s="284"/>
      <c r="VRT3" s="284"/>
      <c r="VRU3" s="284"/>
      <c r="VRV3" s="284"/>
      <c r="VRW3" s="284"/>
      <c r="VRX3" s="284"/>
      <c r="VRY3" s="284"/>
      <c r="VRZ3" s="284"/>
      <c r="VSA3" s="284"/>
      <c r="VSB3" s="284"/>
      <c r="VSC3" s="284"/>
      <c r="VSD3" s="284"/>
      <c r="VSE3" s="284"/>
      <c r="VSF3" s="284"/>
      <c r="VSG3" s="284"/>
      <c r="VSH3" s="284"/>
      <c r="VSI3" s="284"/>
      <c r="VSJ3" s="284"/>
      <c r="VSK3" s="284"/>
      <c r="VSL3" s="284"/>
      <c r="VSM3" s="284"/>
      <c r="VSN3" s="284"/>
      <c r="VSO3" s="284"/>
      <c r="VSP3" s="284"/>
      <c r="VSQ3" s="284"/>
      <c r="VSR3" s="284"/>
      <c r="VSS3" s="284"/>
      <c r="VST3" s="284"/>
      <c r="VSU3" s="284"/>
      <c r="VSV3" s="284"/>
      <c r="VSW3" s="284"/>
      <c r="VSX3" s="284"/>
      <c r="VSY3" s="284"/>
      <c r="VSZ3" s="284"/>
      <c r="VTA3" s="284"/>
      <c r="VTB3" s="284"/>
      <c r="VTC3" s="284"/>
      <c r="VTD3" s="284"/>
      <c r="VTE3" s="284"/>
      <c r="VTF3" s="284"/>
      <c r="VTG3" s="284"/>
      <c r="VTH3" s="284"/>
      <c r="VTI3" s="284"/>
      <c r="VTJ3" s="284"/>
      <c r="VTK3" s="284"/>
      <c r="VTL3" s="284"/>
      <c r="VTM3" s="284"/>
      <c r="VTN3" s="284"/>
      <c r="VTO3" s="284"/>
      <c r="VTP3" s="284"/>
      <c r="VTQ3" s="284"/>
      <c r="VTR3" s="284"/>
      <c r="VTS3" s="284"/>
      <c r="VTT3" s="284"/>
      <c r="VTU3" s="284"/>
      <c r="VTV3" s="284"/>
      <c r="VTW3" s="284"/>
      <c r="VTX3" s="284"/>
      <c r="VTY3" s="284"/>
      <c r="VTZ3" s="284"/>
      <c r="VUA3" s="284"/>
      <c r="VUB3" s="284"/>
      <c r="VUC3" s="284"/>
      <c r="VUD3" s="284"/>
      <c r="VUE3" s="284"/>
      <c r="VUF3" s="284"/>
      <c r="VUG3" s="284"/>
      <c r="VUH3" s="284"/>
      <c r="VUI3" s="284"/>
      <c r="VUJ3" s="284"/>
      <c r="VUK3" s="284"/>
      <c r="VUL3" s="284"/>
      <c r="VUM3" s="284"/>
      <c r="VUN3" s="284"/>
      <c r="VUO3" s="284"/>
      <c r="VUP3" s="284"/>
      <c r="VUQ3" s="284"/>
      <c r="VUR3" s="284"/>
      <c r="VUS3" s="284"/>
      <c r="VUT3" s="284"/>
      <c r="VUU3" s="284"/>
      <c r="VUV3" s="284"/>
      <c r="VUW3" s="284"/>
      <c r="VUX3" s="284"/>
      <c r="VUY3" s="284"/>
      <c r="VUZ3" s="284"/>
      <c r="VVA3" s="284"/>
      <c r="VVB3" s="284"/>
      <c r="VVC3" s="284"/>
      <c r="VVD3" s="284"/>
      <c r="VVE3" s="284"/>
      <c r="VVF3" s="284"/>
      <c r="VVG3" s="284"/>
      <c r="VVH3" s="284"/>
      <c r="VVI3" s="284"/>
      <c r="VVJ3" s="284"/>
      <c r="VVK3" s="284"/>
      <c r="VVL3" s="284"/>
      <c r="VVM3" s="284"/>
      <c r="VVN3" s="284"/>
      <c r="VVO3" s="284"/>
      <c r="VVP3" s="284"/>
      <c r="VVQ3" s="284"/>
      <c r="VVR3" s="284"/>
      <c r="VVS3" s="284"/>
      <c r="VVT3" s="284"/>
      <c r="VVU3" s="284"/>
      <c r="VVV3" s="284"/>
      <c r="VVW3" s="284"/>
      <c r="VVX3" s="284"/>
      <c r="VVY3" s="284"/>
      <c r="VVZ3" s="284"/>
      <c r="VWA3" s="284"/>
      <c r="VWB3" s="284"/>
      <c r="VWC3" s="284"/>
      <c r="VWD3" s="284"/>
      <c r="VWE3" s="284"/>
      <c r="VWF3" s="284"/>
      <c r="VWG3" s="284"/>
      <c r="VWH3" s="284"/>
      <c r="VWI3" s="284"/>
      <c r="VWJ3" s="284"/>
      <c r="VWK3" s="284"/>
      <c r="VWL3" s="284"/>
      <c r="VWM3" s="284"/>
      <c r="VWN3" s="284"/>
      <c r="VWO3" s="284"/>
      <c r="VWP3" s="284"/>
      <c r="VWQ3" s="284"/>
      <c r="VWR3" s="284"/>
      <c r="VWS3" s="284"/>
      <c r="VWT3" s="284"/>
      <c r="VWU3" s="284"/>
      <c r="VWV3" s="284"/>
      <c r="VWW3" s="284"/>
      <c r="VWX3" s="284"/>
      <c r="VWY3" s="284"/>
      <c r="VWZ3" s="284"/>
      <c r="VXA3" s="284"/>
      <c r="VXB3" s="284"/>
      <c r="VXC3" s="284"/>
      <c r="VXD3" s="284"/>
      <c r="VXE3" s="284"/>
      <c r="VXF3" s="284"/>
      <c r="VXG3" s="284"/>
      <c r="VXH3" s="284"/>
      <c r="VXI3" s="284"/>
      <c r="VXJ3" s="284"/>
      <c r="VXK3" s="284"/>
      <c r="VXL3" s="284"/>
      <c r="VXM3" s="284"/>
      <c r="VXN3" s="284"/>
      <c r="VXO3" s="284"/>
      <c r="VXP3" s="284"/>
      <c r="VXQ3" s="284"/>
      <c r="VXR3" s="284"/>
      <c r="VXS3" s="284"/>
      <c r="VXT3" s="284"/>
      <c r="VXU3" s="284"/>
      <c r="VXV3" s="284"/>
      <c r="VXW3" s="284"/>
      <c r="VXX3" s="284"/>
      <c r="VXY3" s="284"/>
      <c r="VXZ3" s="284"/>
      <c r="VYA3" s="284"/>
      <c r="VYB3" s="284"/>
      <c r="VYC3" s="284"/>
      <c r="VYD3" s="284"/>
      <c r="VYE3" s="284"/>
      <c r="VYF3" s="284"/>
      <c r="VYG3" s="284"/>
      <c r="VYH3" s="284"/>
      <c r="VYI3" s="284"/>
      <c r="VYJ3" s="284"/>
      <c r="VYK3" s="284"/>
      <c r="VYL3" s="284"/>
      <c r="VYM3" s="284"/>
      <c r="VYN3" s="284"/>
      <c r="VYO3" s="284"/>
      <c r="VYP3" s="284"/>
      <c r="VYQ3" s="284"/>
      <c r="VYR3" s="284"/>
      <c r="VYS3" s="284"/>
      <c r="VYT3" s="284"/>
      <c r="VYU3" s="284"/>
      <c r="VYV3" s="284"/>
      <c r="VYW3" s="284"/>
      <c r="VYX3" s="284"/>
      <c r="VYY3" s="284"/>
      <c r="VYZ3" s="284"/>
      <c r="VZA3" s="284"/>
      <c r="VZB3" s="284"/>
      <c r="VZC3" s="284"/>
      <c r="VZD3" s="284"/>
      <c r="VZE3" s="284"/>
      <c r="VZF3" s="284"/>
      <c r="VZG3" s="284"/>
      <c r="VZH3" s="284"/>
      <c r="VZI3" s="284"/>
      <c r="VZJ3" s="284"/>
      <c r="VZK3" s="284"/>
      <c r="VZL3" s="284"/>
      <c r="VZM3" s="284"/>
      <c r="VZN3" s="284"/>
      <c r="VZO3" s="284"/>
      <c r="VZP3" s="284"/>
      <c r="VZQ3" s="284"/>
      <c r="VZR3" s="284"/>
      <c r="VZS3" s="284"/>
      <c r="VZT3" s="284"/>
      <c r="VZU3" s="284"/>
      <c r="VZV3" s="284"/>
      <c r="VZW3" s="284"/>
      <c r="VZX3" s="284"/>
      <c r="VZY3" s="284"/>
      <c r="VZZ3" s="284"/>
      <c r="WAA3" s="284"/>
      <c r="WAB3" s="284"/>
      <c r="WAC3" s="284"/>
      <c r="WAD3" s="284"/>
      <c r="WAE3" s="284"/>
      <c r="WAF3" s="284"/>
      <c r="WAG3" s="284"/>
      <c r="WAH3" s="284"/>
      <c r="WAI3" s="284"/>
      <c r="WAJ3" s="284"/>
      <c r="WAK3" s="284"/>
      <c r="WAL3" s="284"/>
      <c r="WAM3" s="284"/>
      <c r="WAN3" s="284"/>
      <c r="WAO3" s="284"/>
      <c r="WAP3" s="284"/>
      <c r="WAQ3" s="284"/>
      <c r="WAR3" s="284"/>
      <c r="WAS3" s="284"/>
      <c r="WAT3" s="284"/>
      <c r="WAU3" s="284"/>
      <c r="WAV3" s="284"/>
      <c r="WAW3" s="284"/>
      <c r="WAX3" s="284"/>
      <c r="WAY3" s="284"/>
      <c r="WAZ3" s="284"/>
      <c r="WBA3" s="284"/>
      <c r="WBB3" s="284"/>
      <c r="WBC3" s="284"/>
      <c r="WBD3" s="284"/>
      <c r="WBE3" s="284"/>
      <c r="WBF3" s="284"/>
      <c r="WBG3" s="284"/>
      <c r="WBH3" s="284"/>
      <c r="WBI3" s="284"/>
      <c r="WBJ3" s="284"/>
      <c r="WBK3" s="284"/>
      <c r="WBL3" s="284"/>
      <c r="WBM3" s="284"/>
      <c r="WBN3" s="284"/>
      <c r="WBO3" s="284"/>
      <c r="WBP3" s="284"/>
      <c r="WBQ3" s="284"/>
      <c r="WBR3" s="284"/>
      <c r="WBS3" s="284"/>
      <c r="WBT3" s="284"/>
      <c r="WBU3" s="284"/>
      <c r="WBV3" s="284"/>
      <c r="WBW3" s="284"/>
      <c r="WBX3" s="284"/>
      <c r="WBY3" s="284"/>
      <c r="WBZ3" s="284"/>
      <c r="WCA3" s="284"/>
      <c r="WCB3" s="284"/>
      <c r="WCC3" s="284"/>
      <c r="WCD3" s="284"/>
      <c r="WCE3" s="284"/>
      <c r="WCF3" s="284"/>
      <c r="WCG3" s="284"/>
      <c r="WCH3" s="284"/>
      <c r="WCI3" s="284"/>
      <c r="WCJ3" s="284"/>
      <c r="WCK3" s="284"/>
      <c r="WCL3" s="284"/>
      <c r="WCM3" s="284"/>
      <c r="WCN3" s="284"/>
      <c r="WCO3" s="284"/>
      <c r="WCP3" s="284"/>
      <c r="WCQ3" s="284"/>
      <c r="WCR3" s="284"/>
      <c r="WCS3" s="284"/>
      <c r="WCT3" s="284"/>
      <c r="WCU3" s="284"/>
      <c r="WCV3" s="284"/>
      <c r="WCW3" s="284"/>
      <c r="WCX3" s="284"/>
      <c r="WCY3" s="284"/>
      <c r="WCZ3" s="284"/>
      <c r="WDA3" s="284"/>
      <c r="WDB3" s="284"/>
      <c r="WDC3" s="284"/>
      <c r="WDD3" s="284"/>
      <c r="WDE3" s="284"/>
      <c r="WDF3" s="284"/>
      <c r="WDG3" s="284"/>
      <c r="WDH3" s="284"/>
      <c r="WDI3" s="284"/>
      <c r="WDJ3" s="284"/>
      <c r="WDK3" s="284"/>
      <c r="WDL3" s="284"/>
      <c r="WDM3" s="284"/>
      <c r="WDN3" s="284"/>
      <c r="WDO3" s="284"/>
      <c r="WDP3" s="284"/>
      <c r="WDQ3" s="284"/>
      <c r="WDR3" s="284"/>
      <c r="WDS3" s="284"/>
      <c r="WDT3" s="284"/>
      <c r="WDU3" s="284"/>
      <c r="WDV3" s="284"/>
      <c r="WDW3" s="284"/>
      <c r="WDX3" s="284"/>
      <c r="WDY3" s="284"/>
      <c r="WDZ3" s="284"/>
      <c r="WEA3" s="284"/>
      <c r="WEB3" s="284"/>
      <c r="WEC3" s="284"/>
      <c r="WED3" s="284"/>
      <c r="WEE3" s="284"/>
      <c r="WEF3" s="284"/>
      <c r="WEG3" s="284"/>
      <c r="WEH3" s="284"/>
      <c r="WEI3" s="284"/>
      <c r="WEJ3" s="284"/>
      <c r="WEK3" s="284"/>
      <c r="WEL3" s="284"/>
      <c r="WEM3" s="284"/>
      <c r="WEN3" s="284"/>
      <c r="WEO3" s="284"/>
      <c r="WEP3" s="284"/>
      <c r="WEQ3" s="284"/>
      <c r="WER3" s="284"/>
      <c r="WES3" s="284"/>
      <c r="WET3" s="284"/>
      <c r="WEU3" s="284"/>
      <c r="WEV3" s="284"/>
      <c r="WEW3" s="284"/>
      <c r="WEX3" s="284"/>
      <c r="WEY3" s="284"/>
      <c r="WEZ3" s="284"/>
      <c r="WFA3" s="284"/>
      <c r="WFB3" s="284"/>
      <c r="WFC3" s="284"/>
      <c r="WFD3" s="284"/>
      <c r="WFE3" s="284"/>
      <c r="WFF3" s="284"/>
      <c r="WFG3" s="284"/>
      <c r="WFH3" s="284"/>
      <c r="WFI3" s="284"/>
      <c r="WFJ3" s="284"/>
      <c r="WFK3" s="284"/>
      <c r="WFL3" s="284"/>
      <c r="WFM3" s="284"/>
      <c r="WFN3" s="284"/>
      <c r="WFO3" s="284"/>
      <c r="WFP3" s="284"/>
      <c r="WFQ3" s="284"/>
      <c r="WFR3" s="284"/>
      <c r="WFS3" s="284"/>
      <c r="WFT3" s="284"/>
      <c r="WFU3" s="284"/>
      <c r="WFV3" s="284"/>
      <c r="WFW3" s="284"/>
      <c r="WFX3" s="284"/>
      <c r="WFY3" s="284"/>
      <c r="WFZ3" s="284"/>
      <c r="WGA3" s="284"/>
      <c r="WGB3" s="284"/>
      <c r="WGC3" s="284"/>
      <c r="WGD3" s="284"/>
      <c r="WGE3" s="284"/>
      <c r="WGF3" s="284"/>
      <c r="WGG3" s="284"/>
      <c r="WGH3" s="284"/>
      <c r="WGI3" s="284"/>
      <c r="WGJ3" s="284"/>
      <c r="WGK3" s="284"/>
      <c r="WGL3" s="284"/>
      <c r="WGM3" s="284"/>
      <c r="WGN3" s="284"/>
      <c r="WGO3" s="284"/>
      <c r="WGP3" s="284"/>
      <c r="WGQ3" s="284"/>
      <c r="WGR3" s="284"/>
      <c r="WGS3" s="284"/>
      <c r="WGT3" s="284"/>
      <c r="WGU3" s="284"/>
      <c r="WGV3" s="284"/>
      <c r="WGW3" s="284"/>
      <c r="WGX3" s="284"/>
      <c r="WGY3" s="284"/>
      <c r="WGZ3" s="284"/>
      <c r="WHA3" s="284"/>
      <c r="WHB3" s="284"/>
      <c r="WHC3" s="284"/>
      <c r="WHD3" s="284"/>
      <c r="WHE3" s="284"/>
      <c r="WHF3" s="284"/>
      <c r="WHG3" s="284"/>
      <c r="WHH3" s="284"/>
      <c r="WHI3" s="284"/>
      <c r="WHJ3" s="284"/>
      <c r="WHK3" s="284"/>
      <c r="WHL3" s="284"/>
      <c r="WHM3" s="284"/>
      <c r="WHN3" s="284"/>
      <c r="WHO3" s="284"/>
      <c r="WHP3" s="284"/>
      <c r="WHQ3" s="284"/>
      <c r="WHR3" s="284"/>
      <c r="WHS3" s="284"/>
      <c r="WHT3" s="284"/>
      <c r="WHU3" s="284"/>
      <c r="WHV3" s="284"/>
      <c r="WHW3" s="284"/>
      <c r="WHX3" s="284"/>
      <c r="WHY3" s="284"/>
      <c r="WHZ3" s="284"/>
      <c r="WIA3" s="284"/>
      <c r="WIB3" s="284"/>
      <c r="WIC3" s="284"/>
      <c r="WID3" s="284"/>
      <c r="WIE3" s="284"/>
      <c r="WIF3" s="284"/>
      <c r="WIG3" s="284"/>
      <c r="WIH3" s="284"/>
      <c r="WII3" s="284"/>
      <c r="WIJ3" s="284"/>
      <c r="WIK3" s="284"/>
      <c r="WIL3" s="284"/>
      <c r="WIM3" s="284"/>
      <c r="WIN3" s="284"/>
      <c r="WIO3" s="284"/>
      <c r="WIP3" s="284"/>
      <c r="WIQ3" s="284"/>
      <c r="WIR3" s="284"/>
      <c r="WIS3" s="284"/>
      <c r="WIT3" s="284"/>
      <c r="WIU3" s="284"/>
      <c r="WIV3" s="284"/>
      <c r="WIW3" s="284"/>
      <c r="WIX3" s="284"/>
      <c r="WIY3" s="284"/>
      <c r="WIZ3" s="284"/>
      <c r="WJA3" s="284"/>
      <c r="WJB3" s="284"/>
      <c r="WJC3" s="284"/>
      <c r="WJD3" s="284"/>
      <c r="WJE3" s="284"/>
      <c r="WJF3" s="284"/>
      <c r="WJG3" s="284"/>
      <c r="WJH3" s="284"/>
      <c r="WJI3" s="284"/>
      <c r="WJJ3" s="284"/>
      <c r="WJK3" s="284"/>
      <c r="WJL3" s="284"/>
      <c r="WJM3" s="284"/>
      <c r="WJN3" s="284"/>
      <c r="WJO3" s="284"/>
      <c r="WJP3" s="284"/>
      <c r="WJQ3" s="284"/>
      <c r="WJR3" s="284"/>
      <c r="WJS3" s="284"/>
      <c r="WJT3" s="284"/>
      <c r="WJU3" s="284"/>
      <c r="WJV3" s="284"/>
      <c r="WJW3" s="284"/>
      <c r="WJX3" s="284"/>
      <c r="WJY3" s="284"/>
      <c r="WJZ3" s="284"/>
      <c r="WKA3" s="284"/>
      <c r="WKB3" s="284"/>
      <c r="WKC3" s="284"/>
      <c r="WKD3" s="284"/>
      <c r="WKE3" s="284"/>
      <c r="WKF3" s="284"/>
      <c r="WKG3" s="284"/>
      <c r="WKH3" s="284"/>
      <c r="WKI3" s="284"/>
      <c r="WKJ3" s="284"/>
      <c r="WKK3" s="284"/>
      <c r="WKL3" s="284"/>
      <c r="WKM3" s="284"/>
      <c r="WKN3" s="284"/>
      <c r="WKO3" s="284"/>
      <c r="WKP3" s="284"/>
      <c r="WKQ3" s="284"/>
      <c r="WKR3" s="284"/>
      <c r="WKS3" s="284"/>
      <c r="WKT3" s="284"/>
      <c r="WKU3" s="284"/>
      <c r="WKV3" s="284"/>
      <c r="WKW3" s="284"/>
      <c r="WKX3" s="284"/>
      <c r="WKY3" s="284"/>
      <c r="WKZ3" s="284"/>
      <c r="WLA3" s="284"/>
      <c r="WLB3" s="284"/>
      <c r="WLC3" s="284"/>
      <c r="WLD3" s="284"/>
      <c r="WLE3" s="284"/>
      <c r="WLF3" s="284"/>
      <c r="WLG3" s="284"/>
      <c r="WLH3" s="284"/>
      <c r="WLI3" s="284"/>
      <c r="WLJ3" s="284"/>
      <c r="WLK3" s="284"/>
      <c r="WLL3" s="284"/>
      <c r="WLM3" s="284"/>
      <c r="WLN3" s="284"/>
      <c r="WLO3" s="284"/>
      <c r="WLP3" s="284"/>
      <c r="WLQ3" s="284"/>
      <c r="WLR3" s="284"/>
      <c r="WLS3" s="284"/>
      <c r="WLT3" s="284"/>
      <c r="WLU3" s="284"/>
      <c r="WLV3" s="284"/>
      <c r="WLW3" s="284"/>
      <c r="WLX3" s="284"/>
      <c r="WLY3" s="284"/>
      <c r="WLZ3" s="284"/>
      <c r="WMA3" s="284"/>
      <c r="WMB3" s="284"/>
      <c r="WMC3" s="284"/>
      <c r="WMD3" s="284"/>
      <c r="WME3" s="284"/>
      <c r="WMF3" s="284"/>
      <c r="WMG3" s="284"/>
      <c r="WMH3" s="284"/>
      <c r="WMI3" s="284"/>
      <c r="WMJ3" s="284"/>
      <c r="WMK3" s="284"/>
      <c r="WML3" s="284"/>
      <c r="WMM3" s="284"/>
      <c r="WMN3" s="284"/>
      <c r="WMO3" s="284"/>
      <c r="WMP3" s="284"/>
      <c r="WMQ3" s="284"/>
      <c r="WMR3" s="284"/>
      <c r="WMS3" s="284"/>
      <c r="WMT3" s="284"/>
      <c r="WMU3" s="284"/>
      <c r="WMV3" s="284"/>
      <c r="WMW3" s="284"/>
      <c r="WMX3" s="284"/>
      <c r="WMY3" s="284"/>
      <c r="WMZ3" s="284"/>
      <c r="WNA3" s="284"/>
      <c r="WNB3" s="284"/>
      <c r="WNC3" s="284"/>
      <c r="WND3" s="284"/>
      <c r="WNE3" s="284"/>
      <c r="WNF3" s="284"/>
      <c r="WNG3" s="284"/>
      <c r="WNH3" s="284"/>
      <c r="WNI3" s="284"/>
      <c r="WNJ3" s="284"/>
      <c r="WNK3" s="284"/>
      <c r="WNL3" s="284"/>
      <c r="WNM3" s="284"/>
      <c r="WNN3" s="284"/>
      <c r="WNO3" s="284"/>
      <c r="WNP3" s="284"/>
      <c r="WNQ3" s="284"/>
      <c r="WNR3" s="284"/>
      <c r="WNS3" s="284"/>
      <c r="WNT3" s="284"/>
      <c r="WNU3" s="284"/>
      <c r="WNV3" s="284"/>
      <c r="WNW3" s="284"/>
      <c r="WNX3" s="284"/>
      <c r="WNY3" s="284"/>
      <c r="WNZ3" s="284"/>
      <c r="WOA3" s="284"/>
      <c r="WOB3" s="284"/>
      <c r="WOC3" s="284"/>
      <c r="WOD3" s="284"/>
      <c r="WOE3" s="284"/>
      <c r="WOF3" s="284"/>
      <c r="WOG3" s="284"/>
      <c r="WOH3" s="284"/>
      <c r="WOI3" s="284"/>
      <c r="WOJ3" s="284"/>
      <c r="WOK3" s="284"/>
      <c r="WOL3" s="284"/>
      <c r="WOM3" s="284"/>
      <c r="WON3" s="284"/>
      <c r="WOO3" s="284"/>
      <c r="WOP3" s="284"/>
      <c r="WOQ3" s="284"/>
      <c r="WOR3" s="284"/>
      <c r="WOS3" s="284"/>
      <c r="WOT3" s="284"/>
      <c r="WOU3" s="284"/>
      <c r="WOV3" s="284"/>
      <c r="WOW3" s="284"/>
      <c r="WOX3" s="284"/>
      <c r="WOY3" s="284"/>
      <c r="WOZ3" s="284"/>
      <c r="WPA3" s="284"/>
      <c r="WPB3" s="284"/>
      <c r="WPC3" s="284"/>
      <c r="WPD3" s="284"/>
      <c r="WPE3" s="284"/>
      <c r="WPF3" s="284"/>
      <c r="WPG3" s="284"/>
      <c r="WPH3" s="284"/>
      <c r="WPI3" s="284"/>
      <c r="WPJ3" s="284"/>
      <c r="WPK3" s="284"/>
      <c r="WPL3" s="284"/>
      <c r="WPM3" s="284"/>
      <c r="WPN3" s="284"/>
      <c r="WPO3" s="284"/>
      <c r="WPP3" s="284"/>
      <c r="WPQ3" s="284"/>
      <c r="WPR3" s="284"/>
      <c r="WPS3" s="284"/>
      <c r="WPT3" s="284"/>
      <c r="WPU3" s="284"/>
      <c r="WPV3" s="284"/>
      <c r="WPW3" s="284"/>
      <c r="WPX3" s="284"/>
      <c r="WPY3" s="284"/>
      <c r="WPZ3" s="284"/>
      <c r="WQA3" s="284"/>
      <c r="WQB3" s="284"/>
      <c r="WQC3" s="284"/>
      <c r="WQD3" s="284"/>
      <c r="WQE3" s="284"/>
      <c r="WQF3" s="284"/>
      <c r="WQG3" s="284"/>
      <c r="WQH3" s="284"/>
      <c r="WQI3" s="284"/>
      <c r="WQJ3" s="284"/>
      <c r="WQK3" s="284"/>
      <c r="WQL3" s="284"/>
      <c r="WQM3" s="284"/>
      <c r="WQN3" s="284"/>
      <c r="WQO3" s="284"/>
      <c r="WQP3" s="284"/>
      <c r="WQQ3" s="284"/>
      <c r="WQR3" s="284"/>
      <c r="WQS3" s="284"/>
      <c r="WQT3" s="284"/>
      <c r="WQU3" s="284"/>
      <c r="WQV3" s="284"/>
      <c r="WQW3" s="284"/>
      <c r="WQX3" s="284"/>
      <c r="WQY3" s="284"/>
      <c r="WQZ3" s="284"/>
      <c r="WRA3" s="284"/>
      <c r="WRB3" s="284"/>
      <c r="WRC3" s="284"/>
      <c r="WRD3" s="284"/>
      <c r="WRE3" s="284"/>
      <c r="WRF3" s="284"/>
      <c r="WRG3" s="284"/>
      <c r="WRH3" s="284"/>
      <c r="WRI3" s="284"/>
      <c r="WRJ3" s="284"/>
      <c r="WRK3" s="284"/>
      <c r="WRL3" s="284"/>
      <c r="WRM3" s="284"/>
      <c r="WRN3" s="284"/>
      <c r="WRO3" s="284"/>
      <c r="WRP3" s="284"/>
      <c r="WRQ3" s="284"/>
      <c r="WRR3" s="284"/>
      <c r="WRS3" s="284"/>
      <c r="WRT3" s="284"/>
      <c r="WRU3" s="284"/>
      <c r="WRV3" s="284"/>
      <c r="WRW3" s="284"/>
      <c r="WRX3" s="284"/>
      <c r="WRY3" s="284"/>
      <c r="WRZ3" s="284"/>
      <c r="WSA3" s="284"/>
      <c r="WSB3" s="284"/>
      <c r="WSC3" s="284"/>
      <c r="WSD3" s="284"/>
      <c r="WSE3" s="284"/>
      <c r="WSF3" s="284"/>
      <c r="WSG3" s="284"/>
      <c r="WSH3" s="284"/>
      <c r="WSI3" s="284"/>
      <c r="WSJ3" s="284"/>
      <c r="WSK3" s="284"/>
      <c r="WSL3" s="284"/>
      <c r="WSM3" s="284"/>
      <c r="WSN3" s="284"/>
      <c r="WSO3" s="284"/>
      <c r="WSP3" s="284"/>
      <c r="WSQ3" s="284"/>
      <c r="WSR3" s="284"/>
      <c r="WSS3" s="284"/>
      <c r="WST3" s="284"/>
      <c r="WSU3" s="284"/>
      <c r="WSV3" s="284"/>
      <c r="WSW3" s="284"/>
      <c r="WSX3" s="284"/>
      <c r="WSY3" s="284"/>
      <c r="WSZ3" s="284"/>
      <c r="WTA3" s="284"/>
      <c r="WTB3" s="284"/>
      <c r="WTC3" s="284"/>
      <c r="WTD3" s="284"/>
      <c r="WTE3" s="284"/>
      <c r="WTF3" s="284"/>
      <c r="WTG3" s="284"/>
      <c r="WTH3" s="284"/>
      <c r="WTI3" s="284"/>
      <c r="WTJ3" s="284"/>
      <c r="WTK3" s="284"/>
      <c r="WTL3" s="284"/>
      <c r="WTM3" s="284"/>
      <c r="WTN3" s="284"/>
      <c r="WTO3" s="284"/>
      <c r="WTP3" s="284"/>
      <c r="WTQ3" s="284"/>
      <c r="WTR3" s="284"/>
      <c r="WTS3" s="284"/>
      <c r="WTT3" s="284"/>
      <c r="WTU3" s="284"/>
      <c r="WTV3" s="284"/>
      <c r="WTW3" s="284"/>
      <c r="WTX3" s="284"/>
      <c r="WTY3" s="284"/>
      <c r="WTZ3" s="284"/>
      <c r="WUA3" s="284"/>
      <c r="WUB3" s="284"/>
      <c r="WUC3" s="284"/>
      <c r="WUD3" s="284"/>
      <c r="WUE3" s="284"/>
      <c r="WUF3" s="284"/>
      <c r="WUG3" s="284"/>
      <c r="WUH3" s="284"/>
      <c r="WUI3" s="284"/>
      <c r="WUJ3" s="284"/>
      <c r="WUK3" s="284"/>
      <c r="WUL3" s="284"/>
      <c r="WUM3" s="284"/>
      <c r="WUN3" s="284"/>
      <c r="WUO3" s="284"/>
      <c r="WUP3" s="284"/>
      <c r="WUQ3" s="284"/>
      <c r="WUR3" s="284"/>
      <c r="WUS3" s="284"/>
      <c r="WUT3" s="284"/>
      <c r="WUU3" s="284"/>
      <c r="WUV3" s="284"/>
      <c r="WUW3" s="284"/>
      <c r="WUX3" s="284"/>
      <c r="WUY3" s="284"/>
      <c r="WUZ3" s="284"/>
      <c r="WVA3" s="284"/>
      <c r="WVB3" s="284"/>
      <c r="WVC3" s="284"/>
      <c r="WVD3" s="284"/>
      <c r="WVE3" s="284"/>
      <c r="WVF3" s="284"/>
      <c r="WVG3" s="284"/>
      <c r="WVH3" s="284"/>
      <c r="WVI3" s="284"/>
      <c r="WVJ3" s="284"/>
      <c r="WVK3" s="284"/>
      <c r="WVL3" s="284"/>
      <c r="WVM3" s="284"/>
      <c r="WVN3" s="284"/>
      <c r="WVO3" s="284"/>
      <c r="WVP3" s="284"/>
      <c r="WVQ3" s="284"/>
      <c r="WVR3" s="284"/>
      <c r="WVS3" s="284"/>
      <c r="WVT3" s="284"/>
      <c r="WVU3" s="284"/>
      <c r="WVV3" s="284"/>
      <c r="WVW3" s="284"/>
      <c r="WVX3" s="284"/>
      <c r="WVY3" s="284"/>
      <c r="WVZ3" s="284"/>
      <c r="WWA3" s="284"/>
      <c r="WWB3" s="284"/>
      <c r="WWC3" s="284"/>
      <c r="WWD3" s="284"/>
      <c r="WWE3" s="284"/>
      <c r="WWF3" s="284"/>
      <c r="WWG3" s="284"/>
      <c r="WWH3" s="284"/>
      <c r="WWI3" s="284"/>
      <c r="WWJ3" s="284"/>
      <c r="WWK3" s="284"/>
      <c r="WWL3" s="284"/>
      <c r="WWM3" s="284"/>
      <c r="WWN3" s="284"/>
      <c r="WWO3" s="284"/>
      <c r="WWP3" s="284"/>
      <c r="WWQ3" s="284"/>
      <c r="WWR3" s="284"/>
      <c r="WWS3" s="284"/>
      <c r="WWT3" s="284"/>
      <c r="WWU3" s="284"/>
      <c r="WWV3" s="284"/>
      <c r="WWW3" s="284"/>
      <c r="WWX3" s="284"/>
      <c r="WWY3" s="284"/>
      <c r="WWZ3" s="284"/>
      <c r="WXA3" s="284"/>
      <c r="WXB3" s="284"/>
      <c r="WXC3" s="284"/>
      <c r="WXD3" s="284"/>
      <c r="WXE3" s="284"/>
      <c r="WXF3" s="284"/>
      <c r="WXG3" s="284"/>
      <c r="WXH3" s="284"/>
      <c r="WXI3" s="284"/>
      <c r="WXJ3" s="284"/>
      <c r="WXK3" s="284"/>
      <c r="WXL3" s="284"/>
      <c r="WXM3" s="284"/>
      <c r="WXN3" s="284"/>
      <c r="WXO3" s="284"/>
      <c r="WXP3" s="284"/>
      <c r="WXQ3" s="284"/>
      <c r="WXR3" s="284"/>
      <c r="WXS3" s="284"/>
      <c r="WXT3" s="284"/>
      <c r="WXU3" s="284"/>
      <c r="WXV3" s="284"/>
      <c r="WXW3" s="284"/>
      <c r="WXX3" s="284"/>
      <c r="WXY3" s="284"/>
      <c r="WXZ3" s="284"/>
      <c r="WYA3" s="284"/>
      <c r="WYB3" s="284"/>
      <c r="WYC3" s="284"/>
      <c r="WYD3" s="284"/>
      <c r="WYE3" s="284"/>
      <c r="WYF3" s="284"/>
      <c r="WYG3" s="284"/>
      <c r="WYH3" s="284"/>
      <c r="WYI3" s="284"/>
      <c r="WYJ3" s="284"/>
      <c r="WYK3" s="284"/>
      <c r="WYL3" s="284"/>
      <c r="WYM3" s="284"/>
      <c r="WYN3" s="284"/>
      <c r="WYO3" s="284"/>
      <c r="WYP3" s="284"/>
      <c r="WYQ3" s="284"/>
      <c r="WYR3" s="284"/>
      <c r="WYS3" s="284"/>
      <c r="WYT3" s="284"/>
      <c r="WYU3" s="284"/>
      <c r="WYV3" s="284"/>
      <c r="WYW3" s="284"/>
      <c r="WYX3" s="284"/>
      <c r="WYY3" s="284"/>
      <c r="WYZ3" s="284"/>
      <c r="WZA3" s="284"/>
      <c r="WZB3" s="284"/>
      <c r="WZC3" s="284"/>
      <c r="WZD3" s="284"/>
      <c r="WZE3" s="284"/>
      <c r="WZF3" s="284"/>
      <c r="WZG3" s="284"/>
      <c r="WZH3" s="284"/>
      <c r="WZI3" s="284"/>
      <c r="WZJ3" s="284"/>
      <c r="WZK3" s="284"/>
      <c r="WZL3" s="284"/>
      <c r="WZM3" s="284"/>
      <c r="WZN3" s="284"/>
      <c r="WZO3" s="284"/>
      <c r="WZP3" s="284"/>
      <c r="WZQ3" s="284"/>
      <c r="WZR3" s="284"/>
      <c r="WZS3" s="284"/>
      <c r="WZT3" s="284"/>
      <c r="WZU3" s="284"/>
      <c r="WZV3" s="284"/>
      <c r="WZW3" s="284"/>
      <c r="WZX3" s="284"/>
      <c r="WZY3" s="284"/>
      <c r="WZZ3" s="284"/>
      <c r="XAA3" s="284"/>
      <c r="XAB3" s="284"/>
      <c r="XAC3" s="284"/>
      <c r="XAD3" s="284"/>
      <c r="XAE3" s="284"/>
      <c r="XAF3" s="284"/>
      <c r="XAG3" s="284"/>
      <c r="XAH3" s="284"/>
      <c r="XAI3" s="284"/>
      <c r="XAJ3" s="284"/>
      <c r="XAK3" s="284"/>
      <c r="XAL3" s="284"/>
      <c r="XAM3" s="284"/>
      <c r="XAN3" s="284"/>
      <c r="XAO3" s="284"/>
      <c r="XAP3" s="284"/>
      <c r="XAQ3" s="284"/>
      <c r="XAR3" s="284"/>
      <c r="XAS3" s="284"/>
      <c r="XAT3" s="284"/>
      <c r="XAU3" s="284"/>
      <c r="XAV3" s="284"/>
      <c r="XAW3" s="284"/>
      <c r="XAX3" s="284"/>
      <c r="XAY3" s="284"/>
      <c r="XAZ3" s="284"/>
      <c r="XBA3" s="284"/>
      <c r="XBB3" s="284"/>
      <c r="XBC3" s="284"/>
      <c r="XBD3" s="284"/>
      <c r="XBE3" s="284"/>
      <c r="XBF3" s="284"/>
      <c r="XBG3" s="284"/>
      <c r="XBH3" s="284"/>
      <c r="XBI3" s="284"/>
      <c r="XBJ3" s="284"/>
      <c r="XBK3" s="284"/>
      <c r="XBL3" s="284"/>
      <c r="XBM3" s="284"/>
      <c r="XBN3" s="284"/>
      <c r="XBO3" s="284"/>
      <c r="XBP3" s="284"/>
      <c r="XBQ3" s="284"/>
      <c r="XBR3" s="284"/>
      <c r="XBS3" s="284"/>
      <c r="XBT3" s="284"/>
      <c r="XBU3" s="284"/>
      <c r="XBV3" s="284"/>
      <c r="XBW3" s="284"/>
      <c r="XBX3" s="284"/>
      <c r="XBY3" s="284"/>
      <c r="XBZ3" s="284"/>
      <c r="XCA3" s="284"/>
      <c r="XCB3" s="284"/>
      <c r="XCC3" s="284"/>
      <c r="XCD3" s="284"/>
      <c r="XCE3" s="284"/>
      <c r="XCF3" s="284"/>
      <c r="XCG3" s="284"/>
      <c r="XCH3" s="284"/>
      <c r="XCI3" s="284"/>
      <c r="XCJ3" s="284"/>
      <c r="XCK3" s="284"/>
      <c r="XCL3" s="284"/>
      <c r="XCM3" s="284"/>
      <c r="XCN3" s="284"/>
      <c r="XCO3" s="284"/>
      <c r="XCP3" s="284"/>
      <c r="XCQ3" s="284"/>
      <c r="XCR3" s="284"/>
      <c r="XCS3" s="284"/>
      <c r="XCT3" s="284"/>
      <c r="XCU3" s="284"/>
      <c r="XCV3" s="284"/>
      <c r="XCW3" s="284"/>
      <c r="XCX3" s="284"/>
      <c r="XCY3" s="284"/>
      <c r="XCZ3" s="284"/>
      <c r="XDA3" s="284"/>
      <c r="XDB3" s="284"/>
      <c r="XDC3" s="284"/>
      <c r="XDD3" s="284"/>
      <c r="XDE3" s="284"/>
      <c r="XDF3" s="284"/>
      <c r="XDG3" s="284"/>
      <c r="XDH3" s="284"/>
      <c r="XDI3" s="284"/>
      <c r="XDJ3" s="284"/>
      <c r="XDK3" s="284"/>
      <c r="XDL3" s="284"/>
      <c r="XDM3" s="284"/>
      <c r="XDN3" s="284"/>
      <c r="XDO3" s="284"/>
      <c r="XDP3" s="284"/>
      <c r="XDQ3" s="284"/>
      <c r="XDR3" s="284"/>
      <c r="XDS3" s="284"/>
      <c r="XDT3" s="284"/>
      <c r="XDU3" s="284"/>
      <c r="XDV3" s="284"/>
      <c r="XDW3" s="284"/>
      <c r="XDX3" s="284"/>
      <c r="XDY3" s="284"/>
      <c r="XDZ3" s="284"/>
      <c r="XEA3" s="284"/>
      <c r="XEB3" s="284"/>
      <c r="XEC3" s="284"/>
      <c r="XED3" s="284"/>
      <c r="XEE3" s="284"/>
      <c r="XEF3" s="284"/>
      <c r="XEG3" s="284"/>
      <c r="XEH3" s="284"/>
      <c r="XEI3" s="284"/>
      <c r="XEJ3" s="284"/>
      <c r="XEK3" s="284"/>
      <c r="XEL3" s="284"/>
      <c r="XEM3" s="284"/>
      <c r="XEN3" s="284"/>
      <c r="XEO3" s="284"/>
      <c r="XEP3" s="284"/>
      <c r="XEQ3" s="284"/>
      <c r="XER3" s="284"/>
      <c r="XES3" s="284"/>
      <c r="XET3" s="284"/>
      <c r="XEU3" s="284"/>
      <c r="XEV3" s="284"/>
      <c r="XEW3" s="284"/>
      <c r="XEX3" s="284"/>
      <c r="XEY3" s="284"/>
      <c r="XEZ3" s="284"/>
      <c r="XFA3" s="284"/>
      <c r="XFB3" s="284"/>
      <c r="XFC3" s="284"/>
      <c r="XFD3" s="284"/>
    </row>
    <row r="4" spans="1:16384">
      <c r="A4" s="203"/>
      <c r="B4" s="89"/>
      <c r="C4" s="7"/>
      <c r="D4" s="7"/>
      <c r="E4" s="7"/>
      <c r="F4" s="7"/>
      <c r="G4" s="7"/>
      <c r="H4" s="7"/>
      <c r="I4" s="7"/>
      <c r="J4" s="89"/>
      <c r="K4" s="89"/>
      <c r="L4" s="89"/>
      <c r="M4" s="89"/>
      <c r="N4" s="89"/>
      <c r="O4" s="89"/>
      <c r="P4" s="89"/>
      <c r="Q4" s="89"/>
      <c r="R4" s="89"/>
      <c r="S4" s="89"/>
      <c r="T4" s="89"/>
      <c r="U4" s="89"/>
      <c r="V4" s="89"/>
      <c r="W4" s="89"/>
      <c r="X4" s="89"/>
      <c r="Y4" s="89"/>
      <c r="Z4" s="89"/>
    </row>
    <row r="5" spans="1:16384" s="89" customFormat="1" ht="14.25">
      <c r="A5" s="203"/>
      <c r="C5" s="96"/>
      <c r="D5" s="7"/>
      <c r="F5" s="7"/>
    </row>
    <row r="6" spans="1:16384">
      <c r="A6" s="203"/>
      <c r="B6" s="89"/>
      <c r="C6" s="205" t="s">
        <v>252</v>
      </c>
      <c r="D6" s="208"/>
      <c r="E6" s="203"/>
      <c r="F6" s="208"/>
      <c r="G6" s="203"/>
      <c r="H6" s="203"/>
      <c r="I6" s="203"/>
      <c r="J6" s="203"/>
      <c r="K6" s="203"/>
      <c r="L6" s="89"/>
      <c r="M6" s="89"/>
      <c r="N6" s="89"/>
      <c r="O6" s="89"/>
      <c r="P6" s="89"/>
      <c r="Q6" s="89"/>
      <c r="R6" s="89"/>
      <c r="S6" s="89"/>
      <c r="T6" s="89"/>
      <c r="U6" s="89"/>
      <c r="V6" s="89"/>
      <c r="W6" s="89"/>
      <c r="X6" s="89"/>
      <c r="Y6" s="89"/>
      <c r="Z6" s="89"/>
    </row>
    <row r="7" spans="1:16384">
      <c r="A7" s="203"/>
      <c r="B7" s="89"/>
      <c r="C7" s="99"/>
      <c r="D7" s="130"/>
      <c r="E7" s="99"/>
      <c r="F7" s="130"/>
      <c r="G7" s="99"/>
      <c r="H7" s="99"/>
      <c r="I7" s="99"/>
      <c r="J7" s="99"/>
      <c r="K7" s="99"/>
      <c r="L7" s="89"/>
      <c r="M7" s="89"/>
      <c r="N7" s="89"/>
      <c r="O7" s="89"/>
      <c r="P7" s="89"/>
      <c r="Q7" s="89"/>
      <c r="R7" s="89"/>
      <c r="S7" s="89"/>
      <c r="T7" s="89"/>
      <c r="U7" s="89"/>
      <c r="V7" s="89"/>
      <c r="W7" s="89"/>
      <c r="X7" s="89"/>
      <c r="Y7" s="89"/>
      <c r="Z7" s="89"/>
    </row>
    <row r="8" spans="1:16384">
      <c r="A8" s="203"/>
      <c r="B8" s="89"/>
      <c r="C8" s="100"/>
      <c r="D8" s="131"/>
      <c r="E8" s="100"/>
      <c r="F8" s="131"/>
      <c r="G8" s="99"/>
      <c r="H8" s="99"/>
      <c r="I8" s="99"/>
      <c r="J8" s="99"/>
      <c r="K8" s="99"/>
      <c r="L8" s="89"/>
      <c r="M8" s="89"/>
      <c r="N8" s="89"/>
      <c r="O8" s="89"/>
      <c r="P8" s="89"/>
      <c r="Q8" s="89"/>
      <c r="R8" s="89"/>
      <c r="S8" s="89"/>
      <c r="T8" s="89"/>
      <c r="U8" s="89"/>
      <c r="V8" s="89"/>
      <c r="W8" s="89"/>
      <c r="X8" s="89"/>
      <c r="Y8" s="89"/>
      <c r="Z8" s="89"/>
    </row>
    <row r="9" spans="1:16384">
      <c r="A9" s="203"/>
      <c r="C9" s="206" t="s">
        <v>253</v>
      </c>
      <c r="D9" s="209" t="s">
        <v>254</v>
      </c>
      <c r="E9" s="207" t="s">
        <v>255</v>
      </c>
      <c r="F9" s="209" t="s">
        <v>256</v>
      </c>
      <c r="G9" s="207" t="s">
        <v>257</v>
      </c>
      <c r="H9" s="207" t="s">
        <v>258</v>
      </c>
      <c r="I9" s="99"/>
      <c r="J9" s="99"/>
      <c r="K9" s="99"/>
      <c r="L9" s="99"/>
      <c r="M9" s="99"/>
      <c r="N9" s="99"/>
      <c r="O9" s="99"/>
      <c r="P9" s="99"/>
    </row>
    <row r="10" spans="1:16384" ht="27">
      <c r="A10" s="203"/>
      <c r="C10" s="104"/>
      <c r="D10" s="103" t="s">
        <v>519</v>
      </c>
      <c r="E10" s="102" t="s">
        <v>520</v>
      </c>
      <c r="F10" s="103" t="s">
        <v>521</v>
      </c>
      <c r="G10" s="102">
        <v>2018</v>
      </c>
      <c r="H10" s="264" t="s">
        <v>522</v>
      </c>
      <c r="I10" s="99"/>
      <c r="J10" s="99"/>
      <c r="K10" s="99"/>
      <c r="L10" s="99"/>
      <c r="M10" s="99"/>
      <c r="N10" s="99"/>
      <c r="O10" s="99"/>
      <c r="P10" s="99"/>
    </row>
    <row r="11" spans="1:16384" ht="27">
      <c r="A11" s="203"/>
      <c r="C11" s="102"/>
      <c r="D11" s="103" t="s">
        <v>281</v>
      </c>
      <c r="E11" s="102" t="s">
        <v>268</v>
      </c>
      <c r="F11" s="103" t="s">
        <v>283</v>
      </c>
      <c r="G11" s="102">
        <v>2011</v>
      </c>
      <c r="H11" s="264" t="s">
        <v>284</v>
      </c>
      <c r="I11" s="99"/>
      <c r="J11" s="99"/>
      <c r="K11" s="99"/>
      <c r="L11" s="99"/>
      <c r="M11" s="99"/>
      <c r="N11" s="99"/>
      <c r="O11" s="99"/>
      <c r="P11" s="99"/>
    </row>
    <row r="12" spans="1:16384" ht="15.6" customHeight="1">
      <c r="A12" s="203"/>
      <c r="C12" s="104"/>
      <c r="D12" s="103" t="s">
        <v>523</v>
      </c>
      <c r="E12" s="102" t="s">
        <v>520</v>
      </c>
      <c r="F12" s="103" t="s">
        <v>524</v>
      </c>
      <c r="G12" s="102">
        <v>2023</v>
      </c>
      <c r="H12" s="264" t="s">
        <v>525</v>
      </c>
      <c r="I12" s="99"/>
      <c r="J12" s="99"/>
      <c r="K12" s="99"/>
      <c r="L12" s="99"/>
      <c r="M12" s="99"/>
      <c r="N12" s="99"/>
      <c r="O12" s="99"/>
      <c r="P12" s="99"/>
    </row>
    <row r="13" spans="1:16384" ht="27">
      <c r="A13" s="203"/>
      <c r="C13" s="104"/>
      <c r="D13" s="103" t="s">
        <v>526</v>
      </c>
      <c r="E13" s="102" t="s">
        <v>527</v>
      </c>
      <c r="F13" s="103" t="s">
        <v>528</v>
      </c>
      <c r="G13" s="102">
        <v>2024</v>
      </c>
      <c r="H13" s="264" t="s">
        <v>529</v>
      </c>
      <c r="I13" s="99"/>
      <c r="J13" s="99"/>
      <c r="K13" s="99"/>
      <c r="L13" s="99"/>
      <c r="M13" s="99"/>
      <c r="N13" s="99"/>
      <c r="O13" s="99"/>
      <c r="P13" s="99"/>
    </row>
    <row r="14" spans="1:16384" ht="27">
      <c r="A14" s="203"/>
      <c r="C14" s="104"/>
      <c r="D14" s="103" t="s">
        <v>530</v>
      </c>
      <c r="E14" s="102" t="s">
        <v>527</v>
      </c>
      <c r="F14" s="103" t="s">
        <v>531</v>
      </c>
      <c r="G14" s="102">
        <v>2024</v>
      </c>
      <c r="H14" s="264" t="s">
        <v>532</v>
      </c>
      <c r="I14" s="99"/>
      <c r="J14" s="99"/>
      <c r="K14" s="99"/>
      <c r="L14" s="99"/>
      <c r="M14" s="99"/>
      <c r="N14" s="99"/>
      <c r="O14" s="99"/>
      <c r="P14" s="99"/>
    </row>
    <row r="15" spans="1:16384" ht="27">
      <c r="A15" s="203"/>
      <c r="C15" s="102"/>
      <c r="D15" s="103" t="s">
        <v>259</v>
      </c>
      <c r="E15" s="102" t="s">
        <v>260</v>
      </c>
      <c r="F15" s="103" t="s">
        <v>533</v>
      </c>
      <c r="G15" s="102">
        <v>2020</v>
      </c>
      <c r="H15" s="264" t="s">
        <v>262</v>
      </c>
    </row>
    <row r="16" spans="1:16384" ht="40.5">
      <c r="A16" s="203"/>
      <c r="C16" s="102"/>
      <c r="D16" s="102" t="s">
        <v>263</v>
      </c>
      <c r="E16" s="102" t="s">
        <v>260</v>
      </c>
      <c r="F16" s="102" t="s">
        <v>261</v>
      </c>
      <c r="G16" s="102">
        <v>2009</v>
      </c>
      <c r="H16" s="264" t="s">
        <v>264</v>
      </c>
    </row>
    <row r="17" spans="1:8" ht="27">
      <c r="A17" s="203"/>
      <c r="C17" s="102"/>
      <c r="D17" s="103" t="s">
        <v>265</v>
      </c>
      <c r="E17" s="102" t="s">
        <v>260</v>
      </c>
      <c r="F17" s="103" t="s">
        <v>534</v>
      </c>
      <c r="G17" s="102">
        <v>2020</v>
      </c>
      <c r="H17" s="264" t="s">
        <v>87</v>
      </c>
    </row>
    <row r="18" spans="1:8">
      <c r="A18" s="203"/>
      <c r="C18" s="104"/>
      <c r="D18" s="103" t="s">
        <v>535</v>
      </c>
      <c r="E18" s="102" t="s">
        <v>536</v>
      </c>
      <c r="F18" s="103" t="s">
        <v>537</v>
      </c>
      <c r="G18" s="102">
        <v>2019</v>
      </c>
      <c r="H18" s="264" t="s">
        <v>538</v>
      </c>
    </row>
    <row r="19" spans="1:8" ht="27">
      <c r="C19" s="143"/>
      <c r="D19" s="103" t="s">
        <v>539</v>
      </c>
      <c r="E19" s="103" t="s">
        <v>540</v>
      </c>
      <c r="F19" s="103" t="s">
        <v>541</v>
      </c>
      <c r="G19" s="104">
        <v>2017</v>
      </c>
      <c r="H19" s="264" t="s">
        <v>542</v>
      </c>
    </row>
    <row r="20" spans="1:8" ht="40.5">
      <c r="C20" s="102"/>
      <c r="D20" s="103" t="s">
        <v>543</v>
      </c>
      <c r="E20" s="102" t="s">
        <v>260</v>
      </c>
      <c r="F20" s="103" t="s">
        <v>544</v>
      </c>
      <c r="G20" s="102">
        <v>2019</v>
      </c>
      <c r="H20" s="264" t="s">
        <v>276</v>
      </c>
    </row>
    <row r="21" spans="1:8" ht="27">
      <c r="C21" s="104"/>
      <c r="D21" s="103" t="s">
        <v>267</v>
      </c>
      <c r="E21" s="102" t="s">
        <v>268</v>
      </c>
      <c r="F21" s="103" t="s">
        <v>545</v>
      </c>
      <c r="G21" s="102">
        <v>2017</v>
      </c>
      <c r="H21" s="264" t="s">
        <v>270</v>
      </c>
    </row>
    <row r="22" spans="1:8" ht="27">
      <c r="C22" s="102"/>
      <c r="D22" s="103" t="s">
        <v>271</v>
      </c>
      <c r="E22" s="102" t="s">
        <v>260</v>
      </c>
      <c r="F22" s="103" t="s">
        <v>546</v>
      </c>
      <c r="G22" s="102">
        <v>2020</v>
      </c>
      <c r="H22" s="264" t="s">
        <v>273</v>
      </c>
    </row>
    <row r="23" spans="1:8" ht="27">
      <c r="C23" s="144"/>
      <c r="D23" s="145" t="s">
        <v>547</v>
      </c>
      <c r="E23" s="146" t="s">
        <v>536</v>
      </c>
      <c r="F23" s="145" t="s">
        <v>548</v>
      </c>
      <c r="G23" s="146">
        <v>2022</v>
      </c>
      <c r="H23" s="267" t="s">
        <v>549</v>
      </c>
    </row>
    <row r="24" spans="1:8" ht="27">
      <c r="C24" s="104"/>
      <c r="D24" s="103" t="s">
        <v>550</v>
      </c>
      <c r="E24" s="102" t="s">
        <v>536</v>
      </c>
      <c r="F24" s="103" t="s">
        <v>548</v>
      </c>
      <c r="G24" s="102">
        <v>2020</v>
      </c>
      <c r="H24" s="264" t="s">
        <v>549</v>
      </c>
    </row>
    <row r="25" spans="1:8" ht="27">
      <c r="C25" s="104"/>
      <c r="D25" s="103" t="s">
        <v>551</v>
      </c>
      <c r="E25" s="102" t="s">
        <v>540</v>
      </c>
      <c r="F25" s="103" t="s">
        <v>552</v>
      </c>
      <c r="G25" s="102">
        <v>2021</v>
      </c>
      <c r="H25" s="264" t="s">
        <v>553</v>
      </c>
    </row>
  </sheetData>
  <autoFilter ref="C9:H15" xr:uid="{A79EFE42-468F-44BA-B1B0-FAA34AD817E2}">
    <sortState xmlns:xlrd2="http://schemas.microsoft.com/office/spreadsheetml/2017/richdata2" ref="C10:H25">
      <sortCondition ref="D9:D15"/>
    </sortState>
  </autoFilter>
  <mergeCells count="2340">
    <mergeCell ref="C3:F3"/>
    <mergeCell ref="XDR3:XDX3"/>
    <mergeCell ref="XDY3:XEE3"/>
    <mergeCell ref="XEF3:XEL3"/>
    <mergeCell ref="XEM3:XES3"/>
    <mergeCell ref="XET3:XEZ3"/>
    <mergeCell ref="XFA3:XFD3"/>
    <mergeCell ref="XCB3:XCH3"/>
    <mergeCell ref="XCI3:XCO3"/>
    <mergeCell ref="XCP3:XCV3"/>
    <mergeCell ref="XCW3:XDC3"/>
    <mergeCell ref="XDD3:XDJ3"/>
    <mergeCell ref="XDK3:XDQ3"/>
    <mergeCell ref="XAL3:XAR3"/>
    <mergeCell ref="XAS3:XAY3"/>
    <mergeCell ref="XAZ3:XBF3"/>
    <mergeCell ref="XBG3:XBM3"/>
    <mergeCell ref="XBN3:XBT3"/>
    <mergeCell ref="XBU3:XCA3"/>
    <mergeCell ref="WYV3:WZB3"/>
    <mergeCell ref="WZC3:WZI3"/>
    <mergeCell ref="WZJ3:WZP3"/>
    <mergeCell ref="WZQ3:WZW3"/>
    <mergeCell ref="WZX3:XAD3"/>
    <mergeCell ref="XAE3:XAK3"/>
    <mergeCell ref="WXF3:WXL3"/>
    <mergeCell ref="WXM3:WXS3"/>
    <mergeCell ref="WXT3:WXZ3"/>
    <mergeCell ref="WYA3:WYG3"/>
    <mergeCell ref="WYH3:WYN3"/>
    <mergeCell ref="WYO3:WYU3"/>
    <mergeCell ref="WVP3:WVV3"/>
    <mergeCell ref="WVW3:WWC3"/>
    <mergeCell ref="WWD3:WWJ3"/>
    <mergeCell ref="WWK3:WWQ3"/>
    <mergeCell ref="WWR3:WWX3"/>
    <mergeCell ref="WWY3:WXE3"/>
    <mergeCell ref="WTZ3:WUF3"/>
    <mergeCell ref="WUG3:WUM3"/>
    <mergeCell ref="WUN3:WUT3"/>
    <mergeCell ref="WUU3:WVA3"/>
    <mergeCell ref="WVB3:WVH3"/>
    <mergeCell ref="WVI3:WVO3"/>
    <mergeCell ref="WSJ3:WSP3"/>
    <mergeCell ref="WSQ3:WSW3"/>
    <mergeCell ref="WSX3:WTD3"/>
    <mergeCell ref="WTE3:WTK3"/>
    <mergeCell ref="WTL3:WTR3"/>
    <mergeCell ref="WTS3:WTY3"/>
    <mergeCell ref="WQT3:WQZ3"/>
    <mergeCell ref="WRA3:WRG3"/>
    <mergeCell ref="WRH3:WRN3"/>
    <mergeCell ref="WRO3:WRU3"/>
    <mergeCell ref="WRV3:WSB3"/>
    <mergeCell ref="WSC3:WSI3"/>
    <mergeCell ref="WPD3:WPJ3"/>
    <mergeCell ref="WPK3:WPQ3"/>
    <mergeCell ref="WPR3:WPX3"/>
    <mergeCell ref="WPY3:WQE3"/>
    <mergeCell ref="WQF3:WQL3"/>
    <mergeCell ref="WQM3:WQS3"/>
    <mergeCell ref="WNN3:WNT3"/>
    <mergeCell ref="WNU3:WOA3"/>
    <mergeCell ref="WOB3:WOH3"/>
    <mergeCell ref="WOI3:WOO3"/>
    <mergeCell ref="WOP3:WOV3"/>
    <mergeCell ref="WOW3:WPC3"/>
    <mergeCell ref="WLX3:WMD3"/>
    <mergeCell ref="WME3:WMK3"/>
    <mergeCell ref="WML3:WMR3"/>
    <mergeCell ref="WMS3:WMY3"/>
    <mergeCell ref="WMZ3:WNF3"/>
    <mergeCell ref="WNG3:WNM3"/>
    <mergeCell ref="WKH3:WKN3"/>
    <mergeCell ref="WKO3:WKU3"/>
    <mergeCell ref="WKV3:WLB3"/>
    <mergeCell ref="WLC3:WLI3"/>
    <mergeCell ref="WLJ3:WLP3"/>
    <mergeCell ref="WLQ3:WLW3"/>
    <mergeCell ref="WIR3:WIX3"/>
    <mergeCell ref="WIY3:WJE3"/>
    <mergeCell ref="WJF3:WJL3"/>
    <mergeCell ref="WJM3:WJS3"/>
    <mergeCell ref="WJT3:WJZ3"/>
    <mergeCell ref="WKA3:WKG3"/>
    <mergeCell ref="WHB3:WHH3"/>
    <mergeCell ref="WHI3:WHO3"/>
    <mergeCell ref="WHP3:WHV3"/>
    <mergeCell ref="WHW3:WIC3"/>
    <mergeCell ref="WID3:WIJ3"/>
    <mergeCell ref="WIK3:WIQ3"/>
    <mergeCell ref="WFL3:WFR3"/>
    <mergeCell ref="WFS3:WFY3"/>
    <mergeCell ref="WFZ3:WGF3"/>
    <mergeCell ref="WGG3:WGM3"/>
    <mergeCell ref="WGN3:WGT3"/>
    <mergeCell ref="WGU3:WHA3"/>
    <mergeCell ref="WDV3:WEB3"/>
    <mergeCell ref="WEC3:WEI3"/>
    <mergeCell ref="WEJ3:WEP3"/>
    <mergeCell ref="WEQ3:WEW3"/>
    <mergeCell ref="WEX3:WFD3"/>
    <mergeCell ref="WFE3:WFK3"/>
    <mergeCell ref="WCF3:WCL3"/>
    <mergeCell ref="WCM3:WCS3"/>
    <mergeCell ref="WCT3:WCZ3"/>
    <mergeCell ref="WDA3:WDG3"/>
    <mergeCell ref="WDH3:WDN3"/>
    <mergeCell ref="WDO3:WDU3"/>
    <mergeCell ref="WAP3:WAV3"/>
    <mergeCell ref="WAW3:WBC3"/>
    <mergeCell ref="WBD3:WBJ3"/>
    <mergeCell ref="WBK3:WBQ3"/>
    <mergeCell ref="WBR3:WBX3"/>
    <mergeCell ref="WBY3:WCE3"/>
    <mergeCell ref="VYZ3:VZF3"/>
    <mergeCell ref="VZG3:VZM3"/>
    <mergeCell ref="VZN3:VZT3"/>
    <mergeCell ref="VZU3:WAA3"/>
    <mergeCell ref="WAB3:WAH3"/>
    <mergeCell ref="WAI3:WAO3"/>
    <mergeCell ref="VXJ3:VXP3"/>
    <mergeCell ref="VXQ3:VXW3"/>
    <mergeCell ref="VXX3:VYD3"/>
    <mergeCell ref="VYE3:VYK3"/>
    <mergeCell ref="VYL3:VYR3"/>
    <mergeCell ref="VYS3:VYY3"/>
    <mergeCell ref="VVT3:VVZ3"/>
    <mergeCell ref="VWA3:VWG3"/>
    <mergeCell ref="VWH3:VWN3"/>
    <mergeCell ref="VWO3:VWU3"/>
    <mergeCell ref="VWV3:VXB3"/>
    <mergeCell ref="VXC3:VXI3"/>
    <mergeCell ref="VUD3:VUJ3"/>
    <mergeCell ref="VUK3:VUQ3"/>
    <mergeCell ref="VUR3:VUX3"/>
    <mergeCell ref="VUY3:VVE3"/>
    <mergeCell ref="VVF3:VVL3"/>
    <mergeCell ref="VVM3:VVS3"/>
    <mergeCell ref="VSN3:VST3"/>
    <mergeCell ref="VSU3:VTA3"/>
    <mergeCell ref="VTB3:VTH3"/>
    <mergeCell ref="VTI3:VTO3"/>
    <mergeCell ref="VTP3:VTV3"/>
    <mergeCell ref="VTW3:VUC3"/>
    <mergeCell ref="VQX3:VRD3"/>
    <mergeCell ref="VRE3:VRK3"/>
    <mergeCell ref="VRL3:VRR3"/>
    <mergeCell ref="VRS3:VRY3"/>
    <mergeCell ref="VRZ3:VSF3"/>
    <mergeCell ref="VSG3:VSM3"/>
    <mergeCell ref="VPH3:VPN3"/>
    <mergeCell ref="VPO3:VPU3"/>
    <mergeCell ref="VPV3:VQB3"/>
    <mergeCell ref="VQC3:VQI3"/>
    <mergeCell ref="VQJ3:VQP3"/>
    <mergeCell ref="VQQ3:VQW3"/>
    <mergeCell ref="VNR3:VNX3"/>
    <mergeCell ref="VNY3:VOE3"/>
    <mergeCell ref="VOF3:VOL3"/>
    <mergeCell ref="VOM3:VOS3"/>
    <mergeCell ref="VOT3:VOZ3"/>
    <mergeCell ref="VPA3:VPG3"/>
    <mergeCell ref="VMB3:VMH3"/>
    <mergeCell ref="VMI3:VMO3"/>
    <mergeCell ref="VMP3:VMV3"/>
    <mergeCell ref="VMW3:VNC3"/>
    <mergeCell ref="VND3:VNJ3"/>
    <mergeCell ref="VNK3:VNQ3"/>
    <mergeCell ref="VKL3:VKR3"/>
    <mergeCell ref="VKS3:VKY3"/>
    <mergeCell ref="VKZ3:VLF3"/>
    <mergeCell ref="VLG3:VLM3"/>
    <mergeCell ref="VLN3:VLT3"/>
    <mergeCell ref="VLU3:VMA3"/>
    <mergeCell ref="VIV3:VJB3"/>
    <mergeCell ref="VJC3:VJI3"/>
    <mergeCell ref="VJJ3:VJP3"/>
    <mergeCell ref="VJQ3:VJW3"/>
    <mergeCell ref="VJX3:VKD3"/>
    <mergeCell ref="VKE3:VKK3"/>
    <mergeCell ref="VHF3:VHL3"/>
    <mergeCell ref="VHM3:VHS3"/>
    <mergeCell ref="VHT3:VHZ3"/>
    <mergeCell ref="VIA3:VIG3"/>
    <mergeCell ref="VIH3:VIN3"/>
    <mergeCell ref="VIO3:VIU3"/>
    <mergeCell ref="VFP3:VFV3"/>
    <mergeCell ref="VFW3:VGC3"/>
    <mergeCell ref="VGD3:VGJ3"/>
    <mergeCell ref="VGK3:VGQ3"/>
    <mergeCell ref="VGR3:VGX3"/>
    <mergeCell ref="VGY3:VHE3"/>
    <mergeCell ref="VDZ3:VEF3"/>
    <mergeCell ref="VEG3:VEM3"/>
    <mergeCell ref="VEN3:VET3"/>
    <mergeCell ref="VEU3:VFA3"/>
    <mergeCell ref="VFB3:VFH3"/>
    <mergeCell ref="VFI3:VFO3"/>
    <mergeCell ref="VCJ3:VCP3"/>
    <mergeCell ref="VCQ3:VCW3"/>
    <mergeCell ref="VCX3:VDD3"/>
    <mergeCell ref="VDE3:VDK3"/>
    <mergeCell ref="VDL3:VDR3"/>
    <mergeCell ref="VDS3:VDY3"/>
    <mergeCell ref="VAT3:VAZ3"/>
    <mergeCell ref="VBA3:VBG3"/>
    <mergeCell ref="VBH3:VBN3"/>
    <mergeCell ref="VBO3:VBU3"/>
    <mergeCell ref="VBV3:VCB3"/>
    <mergeCell ref="VCC3:VCI3"/>
    <mergeCell ref="UZD3:UZJ3"/>
    <mergeCell ref="UZK3:UZQ3"/>
    <mergeCell ref="UZR3:UZX3"/>
    <mergeCell ref="UZY3:VAE3"/>
    <mergeCell ref="VAF3:VAL3"/>
    <mergeCell ref="VAM3:VAS3"/>
    <mergeCell ref="UXN3:UXT3"/>
    <mergeCell ref="UXU3:UYA3"/>
    <mergeCell ref="UYB3:UYH3"/>
    <mergeCell ref="UYI3:UYO3"/>
    <mergeCell ref="UYP3:UYV3"/>
    <mergeCell ref="UYW3:UZC3"/>
    <mergeCell ref="UVX3:UWD3"/>
    <mergeCell ref="UWE3:UWK3"/>
    <mergeCell ref="UWL3:UWR3"/>
    <mergeCell ref="UWS3:UWY3"/>
    <mergeCell ref="UWZ3:UXF3"/>
    <mergeCell ref="UXG3:UXM3"/>
    <mergeCell ref="UUH3:UUN3"/>
    <mergeCell ref="UUO3:UUU3"/>
    <mergeCell ref="UUV3:UVB3"/>
    <mergeCell ref="UVC3:UVI3"/>
    <mergeCell ref="UVJ3:UVP3"/>
    <mergeCell ref="UVQ3:UVW3"/>
    <mergeCell ref="USR3:USX3"/>
    <mergeCell ref="USY3:UTE3"/>
    <mergeCell ref="UTF3:UTL3"/>
    <mergeCell ref="UTM3:UTS3"/>
    <mergeCell ref="UTT3:UTZ3"/>
    <mergeCell ref="UUA3:UUG3"/>
    <mergeCell ref="URB3:URH3"/>
    <mergeCell ref="URI3:URO3"/>
    <mergeCell ref="URP3:URV3"/>
    <mergeCell ref="URW3:USC3"/>
    <mergeCell ref="USD3:USJ3"/>
    <mergeCell ref="USK3:USQ3"/>
    <mergeCell ref="UPL3:UPR3"/>
    <mergeCell ref="UPS3:UPY3"/>
    <mergeCell ref="UPZ3:UQF3"/>
    <mergeCell ref="UQG3:UQM3"/>
    <mergeCell ref="UQN3:UQT3"/>
    <mergeCell ref="UQU3:URA3"/>
    <mergeCell ref="UNV3:UOB3"/>
    <mergeCell ref="UOC3:UOI3"/>
    <mergeCell ref="UOJ3:UOP3"/>
    <mergeCell ref="UOQ3:UOW3"/>
    <mergeCell ref="UOX3:UPD3"/>
    <mergeCell ref="UPE3:UPK3"/>
    <mergeCell ref="UMF3:UML3"/>
    <mergeCell ref="UMM3:UMS3"/>
    <mergeCell ref="UMT3:UMZ3"/>
    <mergeCell ref="UNA3:UNG3"/>
    <mergeCell ref="UNH3:UNN3"/>
    <mergeCell ref="UNO3:UNU3"/>
    <mergeCell ref="UKP3:UKV3"/>
    <mergeCell ref="UKW3:ULC3"/>
    <mergeCell ref="ULD3:ULJ3"/>
    <mergeCell ref="ULK3:ULQ3"/>
    <mergeCell ref="ULR3:ULX3"/>
    <mergeCell ref="ULY3:UME3"/>
    <mergeCell ref="UIZ3:UJF3"/>
    <mergeCell ref="UJG3:UJM3"/>
    <mergeCell ref="UJN3:UJT3"/>
    <mergeCell ref="UJU3:UKA3"/>
    <mergeCell ref="UKB3:UKH3"/>
    <mergeCell ref="UKI3:UKO3"/>
    <mergeCell ref="UHJ3:UHP3"/>
    <mergeCell ref="UHQ3:UHW3"/>
    <mergeCell ref="UHX3:UID3"/>
    <mergeCell ref="UIE3:UIK3"/>
    <mergeCell ref="UIL3:UIR3"/>
    <mergeCell ref="UIS3:UIY3"/>
    <mergeCell ref="UFT3:UFZ3"/>
    <mergeCell ref="UGA3:UGG3"/>
    <mergeCell ref="UGH3:UGN3"/>
    <mergeCell ref="UGO3:UGU3"/>
    <mergeCell ref="UGV3:UHB3"/>
    <mergeCell ref="UHC3:UHI3"/>
    <mergeCell ref="UED3:UEJ3"/>
    <mergeCell ref="UEK3:UEQ3"/>
    <mergeCell ref="UER3:UEX3"/>
    <mergeCell ref="UEY3:UFE3"/>
    <mergeCell ref="UFF3:UFL3"/>
    <mergeCell ref="UFM3:UFS3"/>
    <mergeCell ref="UCN3:UCT3"/>
    <mergeCell ref="UCU3:UDA3"/>
    <mergeCell ref="UDB3:UDH3"/>
    <mergeCell ref="UDI3:UDO3"/>
    <mergeCell ref="UDP3:UDV3"/>
    <mergeCell ref="UDW3:UEC3"/>
    <mergeCell ref="UAX3:UBD3"/>
    <mergeCell ref="UBE3:UBK3"/>
    <mergeCell ref="UBL3:UBR3"/>
    <mergeCell ref="UBS3:UBY3"/>
    <mergeCell ref="UBZ3:UCF3"/>
    <mergeCell ref="UCG3:UCM3"/>
    <mergeCell ref="TZH3:TZN3"/>
    <mergeCell ref="TZO3:TZU3"/>
    <mergeCell ref="TZV3:UAB3"/>
    <mergeCell ref="UAC3:UAI3"/>
    <mergeCell ref="UAJ3:UAP3"/>
    <mergeCell ref="UAQ3:UAW3"/>
    <mergeCell ref="TXR3:TXX3"/>
    <mergeCell ref="TXY3:TYE3"/>
    <mergeCell ref="TYF3:TYL3"/>
    <mergeCell ref="TYM3:TYS3"/>
    <mergeCell ref="TYT3:TYZ3"/>
    <mergeCell ref="TZA3:TZG3"/>
    <mergeCell ref="TWB3:TWH3"/>
    <mergeCell ref="TWI3:TWO3"/>
    <mergeCell ref="TWP3:TWV3"/>
    <mergeCell ref="TWW3:TXC3"/>
    <mergeCell ref="TXD3:TXJ3"/>
    <mergeCell ref="TXK3:TXQ3"/>
    <mergeCell ref="TUL3:TUR3"/>
    <mergeCell ref="TUS3:TUY3"/>
    <mergeCell ref="TUZ3:TVF3"/>
    <mergeCell ref="TVG3:TVM3"/>
    <mergeCell ref="TVN3:TVT3"/>
    <mergeCell ref="TVU3:TWA3"/>
    <mergeCell ref="TSV3:TTB3"/>
    <mergeCell ref="TTC3:TTI3"/>
    <mergeCell ref="TTJ3:TTP3"/>
    <mergeCell ref="TTQ3:TTW3"/>
    <mergeCell ref="TTX3:TUD3"/>
    <mergeCell ref="TUE3:TUK3"/>
    <mergeCell ref="TRF3:TRL3"/>
    <mergeCell ref="TRM3:TRS3"/>
    <mergeCell ref="TRT3:TRZ3"/>
    <mergeCell ref="TSA3:TSG3"/>
    <mergeCell ref="TSH3:TSN3"/>
    <mergeCell ref="TSO3:TSU3"/>
    <mergeCell ref="TPP3:TPV3"/>
    <mergeCell ref="TPW3:TQC3"/>
    <mergeCell ref="TQD3:TQJ3"/>
    <mergeCell ref="TQK3:TQQ3"/>
    <mergeCell ref="TQR3:TQX3"/>
    <mergeCell ref="TQY3:TRE3"/>
    <mergeCell ref="TNZ3:TOF3"/>
    <mergeCell ref="TOG3:TOM3"/>
    <mergeCell ref="TON3:TOT3"/>
    <mergeCell ref="TOU3:TPA3"/>
    <mergeCell ref="TPB3:TPH3"/>
    <mergeCell ref="TPI3:TPO3"/>
    <mergeCell ref="TMJ3:TMP3"/>
    <mergeCell ref="TMQ3:TMW3"/>
    <mergeCell ref="TMX3:TND3"/>
    <mergeCell ref="TNE3:TNK3"/>
    <mergeCell ref="TNL3:TNR3"/>
    <mergeCell ref="TNS3:TNY3"/>
    <mergeCell ref="TKT3:TKZ3"/>
    <mergeCell ref="TLA3:TLG3"/>
    <mergeCell ref="TLH3:TLN3"/>
    <mergeCell ref="TLO3:TLU3"/>
    <mergeCell ref="TLV3:TMB3"/>
    <mergeCell ref="TMC3:TMI3"/>
    <mergeCell ref="TJD3:TJJ3"/>
    <mergeCell ref="TJK3:TJQ3"/>
    <mergeCell ref="TJR3:TJX3"/>
    <mergeCell ref="TJY3:TKE3"/>
    <mergeCell ref="TKF3:TKL3"/>
    <mergeCell ref="TKM3:TKS3"/>
    <mergeCell ref="THN3:THT3"/>
    <mergeCell ref="THU3:TIA3"/>
    <mergeCell ref="TIB3:TIH3"/>
    <mergeCell ref="TII3:TIO3"/>
    <mergeCell ref="TIP3:TIV3"/>
    <mergeCell ref="TIW3:TJC3"/>
    <mergeCell ref="TFX3:TGD3"/>
    <mergeCell ref="TGE3:TGK3"/>
    <mergeCell ref="TGL3:TGR3"/>
    <mergeCell ref="TGS3:TGY3"/>
    <mergeCell ref="TGZ3:THF3"/>
    <mergeCell ref="THG3:THM3"/>
    <mergeCell ref="TEH3:TEN3"/>
    <mergeCell ref="TEO3:TEU3"/>
    <mergeCell ref="TEV3:TFB3"/>
    <mergeCell ref="TFC3:TFI3"/>
    <mergeCell ref="TFJ3:TFP3"/>
    <mergeCell ref="TFQ3:TFW3"/>
    <mergeCell ref="TCR3:TCX3"/>
    <mergeCell ref="TCY3:TDE3"/>
    <mergeCell ref="TDF3:TDL3"/>
    <mergeCell ref="TDM3:TDS3"/>
    <mergeCell ref="TDT3:TDZ3"/>
    <mergeCell ref="TEA3:TEG3"/>
    <mergeCell ref="TBB3:TBH3"/>
    <mergeCell ref="TBI3:TBO3"/>
    <mergeCell ref="TBP3:TBV3"/>
    <mergeCell ref="TBW3:TCC3"/>
    <mergeCell ref="TCD3:TCJ3"/>
    <mergeCell ref="TCK3:TCQ3"/>
    <mergeCell ref="SZL3:SZR3"/>
    <mergeCell ref="SZS3:SZY3"/>
    <mergeCell ref="SZZ3:TAF3"/>
    <mergeCell ref="TAG3:TAM3"/>
    <mergeCell ref="TAN3:TAT3"/>
    <mergeCell ref="TAU3:TBA3"/>
    <mergeCell ref="SXV3:SYB3"/>
    <mergeCell ref="SYC3:SYI3"/>
    <mergeCell ref="SYJ3:SYP3"/>
    <mergeCell ref="SYQ3:SYW3"/>
    <mergeCell ref="SYX3:SZD3"/>
    <mergeCell ref="SZE3:SZK3"/>
    <mergeCell ref="SWF3:SWL3"/>
    <mergeCell ref="SWM3:SWS3"/>
    <mergeCell ref="SWT3:SWZ3"/>
    <mergeCell ref="SXA3:SXG3"/>
    <mergeCell ref="SXH3:SXN3"/>
    <mergeCell ref="SXO3:SXU3"/>
    <mergeCell ref="SUP3:SUV3"/>
    <mergeCell ref="SUW3:SVC3"/>
    <mergeCell ref="SVD3:SVJ3"/>
    <mergeCell ref="SVK3:SVQ3"/>
    <mergeCell ref="SVR3:SVX3"/>
    <mergeCell ref="SVY3:SWE3"/>
    <mergeCell ref="SSZ3:STF3"/>
    <mergeCell ref="STG3:STM3"/>
    <mergeCell ref="STN3:STT3"/>
    <mergeCell ref="STU3:SUA3"/>
    <mergeCell ref="SUB3:SUH3"/>
    <mergeCell ref="SUI3:SUO3"/>
    <mergeCell ref="SRJ3:SRP3"/>
    <mergeCell ref="SRQ3:SRW3"/>
    <mergeCell ref="SRX3:SSD3"/>
    <mergeCell ref="SSE3:SSK3"/>
    <mergeCell ref="SSL3:SSR3"/>
    <mergeCell ref="SSS3:SSY3"/>
    <mergeCell ref="SPT3:SPZ3"/>
    <mergeCell ref="SQA3:SQG3"/>
    <mergeCell ref="SQH3:SQN3"/>
    <mergeCell ref="SQO3:SQU3"/>
    <mergeCell ref="SQV3:SRB3"/>
    <mergeCell ref="SRC3:SRI3"/>
    <mergeCell ref="SOD3:SOJ3"/>
    <mergeCell ref="SOK3:SOQ3"/>
    <mergeCell ref="SOR3:SOX3"/>
    <mergeCell ref="SOY3:SPE3"/>
    <mergeCell ref="SPF3:SPL3"/>
    <mergeCell ref="SPM3:SPS3"/>
    <mergeCell ref="SMN3:SMT3"/>
    <mergeCell ref="SMU3:SNA3"/>
    <mergeCell ref="SNB3:SNH3"/>
    <mergeCell ref="SNI3:SNO3"/>
    <mergeCell ref="SNP3:SNV3"/>
    <mergeCell ref="SNW3:SOC3"/>
    <mergeCell ref="SKX3:SLD3"/>
    <mergeCell ref="SLE3:SLK3"/>
    <mergeCell ref="SLL3:SLR3"/>
    <mergeCell ref="SLS3:SLY3"/>
    <mergeCell ref="SLZ3:SMF3"/>
    <mergeCell ref="SMG3:SMM3"/>
    <mergeCell ref="SJH3:SJN3"/>
    <mergeCell ref="SJO3:SJU3"/>
    <mergeCell ref="SJV3:SKB3"/>
    <mergeCell ref="SKC3:SKI3"/>
    <mergeCell ref="SKJ3:SKP3"/>
    <mergeCell ref="SKQ3:SKW3"/>
    <mergeCell ref="SHR3:SHX3"/>
    <mergeCell ref="SHY3:SIE3"/>
    <mergeCell ref="SIF3:SIL3"/>
    <mergeCell ref="SIM3:SIS3"/>
    <mergeCell ref="SIT3:SIZ3"/>
    <mergeCell ref="SJA3:SJG3"/>
    <mergeCell ref="SGB3:SGH3"/>
    <mergeCell ref="SGI3:SGO3"/>
    <mergeCell ref="SGP3:SGV3"/>
    <mergeCell ref="SGW3:SHC3"/>
    <mergeCell ref="SHD3:SHJ3"/>
    <mergeCell ref="SHK3:SHQ3"/>
    <mergeCell ref="SEL3:SER3"/>
    <mergeCell ref="SES3:SEY3"/>
    <mergeCell ref="SEZ3:SFF3"/>
    <mergeCell ref="SFG3:SFM3"/>
    <mergeCell ref="SFN3:SFT3"/>
    <mergeCell ref="SFU3:SGA3"/>
    <mergeCell ref="SCV3:SDB3"/>
    <mergeCell ref="SDC3:SDI3"/>
    <mergeCell ref="SDJ3:SDP3"/>
    <mergeCell ref="SDQ3:SDW3"/>
    <mergeCell ref="SDX3:SED3"/>
    <mergeCell ref="SEE3:SEK3"/>
    <mergeCell ref="SBF3:SBL3"/>
    <mergeCell ref="SBM3:SBS3"/>
    <mergeCell ref="SBT3:SBZ3"/>
    <mergeCell ref="SCA3:SCG3"/>
    <mergeCell ref="SCH3:SCN3"/>
    <mergeCell ref="SCO3:SCU3"/>
    <mergeCell ref="RZP3:RZV3"/>
    <mergeCell ref="RZW3:SAC3"/>
    <mergeCell ref="SAD3:SAJ3"/>
    <mergeCell ref="SAK3:SAQ3"/>
    <mergeCell ref="SAR3:SAX3"/>
    <mergeCell ref="SAY3:SBE3"/>
    <mergeCell ref="RXZ3:RYF3"/>
    <mergeCell ref="RYG3:RYM3"/>
    <mergeCell ref="RYN3:RYT3"/>
    <mergeCell ref="RYU3:RZA3"/>
    <mergeCell ref="RZB3:RZH3"/>
    <mergeCell ref="RZI3:RZO3"/>
    <mergeCell ref="RWJ3:RWP3"/>
    <mergeCell ref="RWQ3:RWW3"/>
    <mergeCell ref="RWX3:RXD3"/>
    <mergeCell ref="RXE3:RXK3"/>
    <mergeCell ref="RXL3:RXR3"/>
    <mergeCell ref="RXS3:RXY3"/>
    <mergeCell ref="RUT3:RUZ3"/>
    <mergeCell ref="RVA3:RVG3"/>
    <mergeCell ref="RVH3:RVN3"/>
    <mergeCell ref="RVO3:RVU3"/>
    <mergeCell ref="RVV3:RWB3"/>
    <mergeCell ref="RWC3:RWI3"/>
    <mergeCell ref="RTD3:RTJ3"/>
    <mergeCell ref="RTK3:RTQ3"/>
    <mergeCell ref="RTR3:RTX3"/>
    <mergeCell ref="RTY3:RUE3"/>
    <mergeCell ref="RUF3:RUL3"/>
    <mergeCell ref="RUM3:RUS3"/>
    <mergeCell ref="RRN3:RRT3"/>
    <mergeCell ref="RRU3:RSA3"/>
    <mergeCell ref="RSB3:RSH3"/>
    <mergeCell ref="RSI3:RSO3"/>
    <mergeCell ref="RSP3:RSV3"/>
    <mergeCell ref="RSW3:RTC3"/>
    <mergeCell ref="RPX3:RQD3"/>
    <mergeCell ref="RQE3:RQK3"/>
    <mergeCell ref="RQL3:RQR3"/>
    <mergeCell ref="RQS3:RQY3"/>
    <mergeCell ref="RQZ3:RRF3"/>
    <mergeCell ref="RRG3:RRM3"/>
    <mergeCell ref="ROH3:RON3"/>
    <mergeCell ref="ROO3:ROU3"/>
    <mergeCell ref="ROV3:RPB3"/>
    <mergeCell ref="RPC3:RPI3"/>
    <mergeCell ref="RPJ3:RPP3"/>
    <mergeCell ref="RPQ3:RPW3"/>
    <mergeCell ref="RMR3:RMX3"/>
    <mergeCell ref="RMY3:RNE3"/>
    <mergeCell ref="RNF3:RNL3"/>
    <mergeCell ref="RNM3:RNS3"/>
    <mergeCell ref="RNT3:RNZ3"/>
    <mergeCell ref="ROA3:ROG3"/>
    <mergeCell ref="RLB3:RLH3"/>
    <mergeCell ref="RLI3:RLO3"/>
    <mergeCell ref="RLP3:RLV3"/>
    <mergeCell ref="RLW3:RMC3"/>
    <mergeCell ref="RMD3:RMJ3"/>
    <mergeCell ref="RMK3:RMQ3"/>
    <mergeCell ref="RJL3:RJR3"/>
    <mergeCell ref="RJS3:RJY3"/>
    <mergeCell ref="RJZ3:RKF3"/>
    <mergeCell ref="RKG3:RKM3"/>
    <mergeCell ref="RKN3:RKT3"/>
    <mergeCell ref="RKU3:RLA3"/>
    <mergeCell ref="RHV3:RIB3"/>
    <mergeCell ref="RIC3:RII3"/>
    <mergeCell ref="RIJ3:RIP3"/>
    <mergeCell ref="RIQ3:RIW3"/>
    <mergeCell ref="RIX3:RJD3"/>
    <mergeCell ref="RJE3:RJK3"/>
    <mergeCell ref="RGF3:RGL3"/>
    <mergeCell ref="RGM3:RGS3"/>
    <mergeCell ref="RGT3:RGZ3"/>
    <mergeCell ref="RHA3:RHG3"/>
    <mergeCell ref="RHH3:RHN3"/>
    <mergeCell ref="RHO3:RHU3"/>
    <mergeCell ref="REP3:REV3"/>
    <mergeCell ref="REW3:RFC3"/>
    <mergeCell ref="RFD3:RFJ3"/>
    <mergeCell ref="RFK3:RFQ3"/>
    <mergeCell ref="RFR3:RFX3"/>
    <mergeCell ref="RFY3:RGE3"/>
    <mergeCell ref="RCZ3:RDF3"/>
    <mergeCell ref="RDG3:RDM3"/>
    <mergeCell ref="RDN3:RDT3"/>
    <mergeCell ref="RDU3:REA3"/>
    <mergeCell ref="REB3:REH3"/>
    <mergeCell ref="REI3:REO3"/>
    <mergeCell ref="RBJ3:RBP3"/>
    <mergeCell ref="RBQ3:RBW3"/>
    <mergeCell ref="RBX3:RCD3"/>
    <mergeCell ref="RCE3:RCK3"/>
    <mergeCell ref="RCL3:RCR3"/>
    <mergeCell ref="RCS3:RCY3"/>
    <mergeCell ref="QZT3:QZZ3"/>
    <mergeCell ref="RAA3:RAG3"/>
    <mergeCell ref="RAH3:RAN3"/>
    <mergeCell ref="RAO3:RAU3"/>
    <mergeCell ref="RAV3:RBB3"/>
    <mergeCell ref="RBC3:RBI3"/>
    <mergeCell ref="QYD3:QYJ3"/>
    <mergeCell ref="QYK3:QYQ3"/>
    <mergeCell ref="QYR3:QYX3"/>
    <mergeCell ref="QYY3:QZE3"/>
    <mergeCell ref="QZF3:QZL3"/>
    <mergeCell ref="QZM3:QZS3"/>
    <mergeCell ref="QWN3:QWT3"/>
    <mergeCell ref="QWU3:QXA3"/>
    <mergeCell ref="QXB3:QXH3"/>
    <mergeCell ref="QXI3:QXO3"/>
    <mergeCell ref="QXP3:QXV3"/>
    <mergeCell ref="QXW3:QYC3"/>
    <mergeCell ref="QUX3:QVD3"/>
    <mergeCell ref="QVE3:QVK3"/>
    <mergeCell ref="QVL3:QVR3"/>
    <mergeCell ref="QVS3:QVY3"/>
    <mergeCell ref="QVZ3:QWF3"/>
    <mergeCell ref="QWG3:QWM3"/>
    <mergeCell ref="QTH3:QTN3"/>
    <mergeCell ref="QTO3:QTU3"/>
    <mergeCell ref="QTV3:QUB3"/>
    <mergeCell ref="QUC3:QUI3"/>
    <mergeCell ref="QUJ3:QUP3"/>
    <mergeCell ref="QUQ3:QUW3"/>
    <mergeCell ref="QRR3:QRX3"/>
    <mergeCell ref="QRY3:QSE3"/>
    <mergeCell ref="QSF3:QSL3"/>
    <mergeCell ref="QSM3:QSS3"/>
    <mergeCell ref="QST3:QSZ3"/>
    <mergeCell ref="QTA3:QTG3"/>
    <mergeCell ref="QQB3:QQH3"/>
    <mergeCell ref="QQI3:QQO3"/>
    <mergeCell ref="QQP3:QQV3"/>
    <mergeCell ref="QQW3:QRC3"/>
    <mergeCell ref="QRD3:QRJ3"/>
    <mergeCell ref="QRK3:QRQ3"/>
    <mergeCell ref="QOL3:QOR3"/>
    <mergeCell ref="QOS3:QOY3"/>
    <mergeCell ref="QOZ3:QPF3"/>
    <mergeCell ref="QPG3:QPM3"/>
    <mergeCell ref="QPN3:QPT3"/>
    <mergeCell ref="QPU3:QQA3"/>
    <mergeCell ref="QMV3:QNB3"/>
    <mergeCell ref="QNC3:QNI3"/>
    <mergeCell ref="QNJ3:QNP3"/>
    <mergeCell ref="QNQ3:QNW3"/>
    <mergeCell ref="QNX3:QOD3"/>
    <mergeCell ref="QOE3:QOK3"/>
    <mergeCell ref="QLF3:QLL3"/>
    <mergeCell ref="QLM3:QLS3"/>
    <mergeCell ref="QLT3:QLZ3"/>
    <mergeCell ref="QMA3:QMG3"/>
    <mergeCell ref="QMH3:QMN3"/>
    <mergeCell ref="QMO3:QMU3"/>
    <mergeCell ref="QJP3:QJV3"/>
    <mergeCell ref="QJW3:QKC3"/>
    <mergeCell ref="QKD3:QKJ3"/>
    <mergeCell ref="QKK3:QKQ3"/>
    <mergeCell ref="QKR3:QKX3"/>
    <mergeCell ref="QKY3:QLE3"/>
    <mergeCell ref="QHZ3:QIF3"/>
    <mergeCell ref="QIG3:QIM3"/>
    <mergeCell ref="QIN3:QIT3"/>
    <mergeCell ref="QIU3:QJA3"/>
    <mergeCell ref="QJB3:QJH3"/>
    <mergeCell ref="QJI3:QJO3"/>
    <mergeCell ref="QGJ3:QGP3"/>
    <mergeCell ref="QGQ3:QGW3"/>
    <mergeCell ref="QGX3:QHD3"/>
    <mergeCell ref="QHE3:QHK3"/>
    <mergeCell ref="QHL3:QHR3"/>
    <mergeCell ref="QHS3:QHY3"/>
    <mergeCell ref="QET3:QEZ3"/>
    <mergeCell ref="QFA3:QFG3"/>
    <mergeCell ref="QFH3:QFN3"/>
    <mergeCell ref="QFO3:QFU3"/>
    <mergeCell ref="QFV3:QGB3"/>
    <mergeCell ref="QGC3:QGI3"/>
    <mergeCell ref="QDD3:QDJ3"/>
    <mergeCell ref="QDK3:QDQ3"/>
    <mergeCell ref="QDR3:QDX3"/>
    <mergeCell ref="QDY3:QEE3"/>
    <mergeCell ref="QEF3:QEL3"/>
    <mergeCell ref="QEM3:QES3"/>
    <mergeCell ref="QBN3:QBT3"/>
    <mergeCell ref="QBU3:QCA3"/>
    <mergeCell ref="QCB3:QCH3"/>
    <mergeCell ref="QCI3:QCO3"/>
    <mergeCell ref="QCP3:QCV3"/>
    <mergeCell ref="QCW3:QDC3"/>
    <mergeCell ref="PZX3:QAD3"/>
    <mergeCell ref="QAE3:QAK3"/>
    <mergeCell ref="QAL3:QAR3"/>
    <mergeCell ref="QAS3:QAY3"/>
    <mergeCell ref="QAZ3:QBF3"/>
    <mergeCell ref="QBG3:QBM3"/>
    <mergeCell ref="PYH3:PYN3"/>
    <mergeCell ref="PYO3:PYU3"/>
    <mergeCell ref="PYV3:PZB3"/>
    <mergeCell ref="PZC3:PZI3"/>
    <mergeCell ref="PZJ3:PZP3"/>
    <mergeCell ref="PZQ3:PZW3"/>
    <mergeCell ref="PWR3:PWX3"/>
    <mergeCell ref="PWY3:PXE3"/>
    <mergeCell ref="PXF3:PXL3"/>
    <mergeCell ref="PXM3:PXS3"/>
    <mergeCell ref="PXT3:PXZ3"/>
    <mergeCell ref="PYA3:PYG3"/>
    <mergeCell ref="PVB3:PVH3"/>
    <mergeCell ref="PVI3:PVO3"/>
    <mergeCell ref="PVP3:PVV3"/>
    <mergeCell ref="PVW3:PWC3"/>
    <mergeCell ref="PWD3:PWJ3"/>
    <mergeCell ref="PWK3:PWQ3"/>
    <mergeCell ref="PTL3:PTR3"/>
    <mergeCell ref="PTS3:PTY3"/>
    <mergeCell ref="PTZ3:PUF3"/>
    <mergeCell ref="PUG3:PUM3"/>
    <mergeCell ref="PUN3:PUT3"/>
    <mergeCell ref="PUU3:PVA3"/>
    <mergeCell ref="PRV3:PSB3"/>
    <mergeCell ref="PSC3:PSI3"/>
    <mergeCell ref="PSJ3:PSP3"/>
    <mergeCell ref="PSQ3:PSW3"/>
    <mergeCell ref="PSX3:PTD3"/>
    <mergeCell ref="PTE3:PTK3"/>
    <mergeCell ref="PQF3:PQL3"/>
    <mergeCell ref="PQM3:PQS3"/>
    <mergeCell ref="PQT3:PQZ3"/>
    <mergeCell ref="PRA3:PRG3"/>
    <mergeCell ref="PRH3:PRN3"/>
    <mergeCell ref="PRO3:PRU3"/>
    <mergeCell ref="POP3:POV3"/>
    <mergeCell ref="POW3:PPC3"/>
    <mergeCell ref="PPD3:PPJ3"/>
    <mergeCell ref="PPK3:PPQ3"/>
    <mergeCell ref="PPR3:PPX3"/>
    <mergeCell ref="PPY3:PQE3"/>
    <mergeCell ref="PMZ3:PNF3"/>
    <mergeCell ref="PNG3:PNM3"/>
    <mergeCell ref="PNN3:PNT3"/>
    <mergeCell ref="PNU3:POA3"/>
    <mergeCell ref="POB3:POH3"/>
    <mergeCell ref="POI3:POO3"/>
    <mergeCell ref="PLJ3:PLP3"/>
    <mergeCell ref="PLQ3:PLW3"/>
    <mergeCell ref="PLX3:PMD3"/>
    <mergeCell ref="PME3:PMK3"/>
    <mergeCell ref="PML3:PMR3"/>
    <mergeCell ref="PMS3:PMY3"/>
    <mergeCell ref="PJT3:PJZ3"/>
    <mergeCell ref="PKA3:PKG3"/>
    <mergeCell ref="PKH3:PKN3"/>
    <mergeCell ref="PKO3:PKU3"/>
    <mergeCell ref="PKV3:PLB3"/>
    <mergeCell ref="PLC3:PLI3"/>
    <mergeCell ref="PID3:PIJ3"/>
    <mergeCell ref="PIK3:PIQ3"/>
    <mergeCell ref="PIR3:PIX3"/>
    <mergeCell ref="PIY3:PJE3"/>
    <mergeCell ref="PJF3:PJL3"/>
    <mergeCell ref="PJM3:PJS3"/>
    <mergeCell ref="PGN3:PGT3"/>
    <mergeCell ref="PGU3:PHA3"/>
    <mergeCell ref="PHB3:PHH3"/>
    <mergeCell ref="PHI3:PHO3"/>
    <mergeCell ref="PHP3:PHV3"/>
    <mergeCell ref="PHW3:PIC3"/>
    <mergeCell ref="PEX3:PFD3"/>
    <mergeCell ref="PFE3:PFK3"/>
    <mergeCell ref="PFL3:PFR3"/>
    <mergeCell ref="PFS3:PFY3"/>
    <mergeCell ref="PFZ3:PGF3"/>
    <mergeCell ref="PGG3:PGM3"/>
    <mergeCell ref="PDH3:PDN3"/>
    <mergeCell ref="PDO3:PDU3"/>
    <mergeCell ref="PDV3:PEB3"/>
    <mergeCell ref="PEC3:PEI3"/>
    <mergeCell ref="PEJ3:PEP3"/>
    <mergeCell ref="PEQ3:PEW3"/>
    <mergeCell ref="PBR3:PBX3"/>
    <mergeCell ref="PBY3:PCE3"/>
    <mergeCell ref="PCF3:PCL3"/>
    <mergeCell ref="PCM3:PCS3"/>
    <mergeCell ref="PCT3:PCZ3"/>
    <mergeCell ref="PDA3:PDG3"/>
    <mergeCell ref="PAB3:PAH3"/>
    <mergeCell ref="PAI3:PAO3"/>
    <mergeCell ref="PAP3:PAV3"/>
    <mergeCell ref="PAW3:PBC3"/>
    <mergeCell ref="PBD3:PBJ3"/>
    <mergeCell ref="PBK3:PBQ3"/>
    <mergeCell ref="OYL3:OYR3"/>
    <mergeCell ref="OYS3:OYY3"/>
    <mergeCell ref="OYZ3:OZF3"/>
    <mergeCell ref="OZG3:OZM3"/>
    <mergeCell ref="OZN3:OZT3"/>
    <mergeCell ref="OZU3:PAA3"/>
    <mergeCell ref="OWV3:OXB3"/>
    <mergeCell ref="OXC3:OXI3"/>
    <mergeCell ref="OXJ3:OXP3"/>
    <mergeCell ref="OXQ3:OXW3"/>
    <mergeCell ref="OXX3:OYD3"/>
    <mergeCell ref="OYE3:OYK3"/>
    <mergeCell ref="OVF3:OVL3"/>
    <mergeCell ref="OVM3:OVS3"/>
    <mergeCell ref="OVT3:OVZ3"/>
    <mergeCell ref="OWA3:OWG3"/>
    <mergeCell ref="OWH3:OWN3"/>
    <mergeCell ref="OWO3:OWU3"/>
    <mergeCell ref="OTP3:OTV3"/>
    <mergeCell ref="OTW3:OUC3"/>
    <mergeCell ref="OUD3:OUJ3"/>
    <mergeCell ref="OUK3:OUQ3"/>
    <mergeCell ref="OUR3:OUX3"/>
    <mergeCell ref="OUY3:OVE3"/>
    <mergeCell ref="ORZ3:OSF3"/>
    <mergeCell ref="OSG3:OSM3"/>
    <mergeCell ref="OSN3:OST3"/>
    <mergeCell ref="OSU3:OTA3"/>
    <mergeCell ref="OTB3:OTH3"/>
    <mergeCell ref="OTI3:OTO3"/>
    <mergeCell ref="OQJ3:OQP3"/>
    <mergeCell ref="OQQ3:OQW3"/>
    <mergeCell ref="OQX3:ORD3"/>
    <mergeCell ref="ORE3:ORK3"/>
    <mergeCell ref="ORL3:ORR3"/>
    <mergeCell ref="ORS3:ORY3"/>
    <mergeCell ref="OOT3:OOZ3"/>
    <mergeCell ref="OPA3:OPG3"/>
    <mergeCell ref="OPH3:OPN3"/>
    <mergeCell ref="OPO3:OPU3"/>
    <mergeCell ref="OPV3:OQB3"/>
    <mergeCell ref="OQC3:OQI3"/>
    <mergeCell ref="OND3:ONJ3"/>
    <mergeCell ref="ONK3:ONQ3"/>
    <mergeCell ref="ONR3:ONX3"/>
    <mergeCell ref="ONY3:OOE3"/>
    <mergeCell ref="OOF3:OOL3"/>
    <mergeCell ref="OOM3:OOS3"/>
    <mergeCell ref="OLN3:OLT3"/>
    <mergeCell ref="OLU3:OMA3"/>
    <mergeCell ref="OMB3:OMH3"/>
    <mergeCell ref="OMI3:OMO3"/>
    <mergeCell ref="OMP3:OMV3"/>
    <mergeCell ref="OMW3:ONC3"/>
    <mergeCell ref="OJX3:OKD3"/>
    <mergeCell ref="OKE3:OKK3"/>
    <mergeCell ref="OKL3:OKR3"/>
    <mergeCell ref="OKS3:OKY3"/>
    <mergeCell ref="OKZ3:OLF3"/>
    <mergeCell ref="OLG3:OLM3"/>
    <mergeCell ref="OIH3:OIN3"/>
    <mergeCell ref="OIO3:OIU3"/>
    <mergeCell ref="OIV3:OJB3"/>
    <mergeCell ref="OJC3:OJI3"/>
    <mergeCell ref="OJJ3:OJP3"/>
    <mergeCell ref="OJQ3:OJW3"/>
    <mergeCell ref="OGR3:OGX3"/>
    <mergeCell ref="OGY3:OHE3"/>
    <mergeCell ref="OHF3:OHL3"/>
    <mergeCell ref="OHM3:OHS3"/>
    <mergeCell ref="OHT3:OHZ3"/>
    <mergeCell ref="OIA3:OIG3"/>
    <mergeCell ref="OFB3:OFH3"/>
    <mergeCell ref="OFI3:OFO3"/>
    <mergeCell ref="OFP3:OFV3"/>
    <mergeCell ref="OFW3:OGC3"/>
    <mergeCell ref="OGD3:OGJ3"/>
    <mergeCell ref="OGK3:OGQ3"/>
    <mergeCell ref="ODL3:ODR3"/>
    <mergeCell ref="ODS3:ODY3"/>
    <mergeCell ref="ODZ3:OEF3"/>
    <mergeCell ref="OEG3:OEM3"/>
    <mergeCell ref="OEN3:OET3"/>
    <mergeCell ref="OEU3:OFA3"/>
    <mergeCell ref="OBV3:OCB3"/>
    <mergeCell ref="OCC3:OCI3"/>
    <mergeCell ref="OCJ3:OCP3"/>
    <mergeCell ref="OCQ3:OCW3"/>
    <mergeCell ref="OCX3:ODD3"/>
    <mergeCell ref="ODE3:ODK3"/>
    <mergeCell ref="OAF3:OAL3"/>
    <mergeCell ref="OAM3:OAS3"/>
    <mergeCell ref="OAT3:OAZ3"/>
    <mergeCell ref="OBA3:OBG3"/>
    <mergeCell ref="OBH3:OBN3"/>
    <mergeCell ref="OBO3:OBU3"/>
    <mergeCell ref="NYP3:NYV3"/>
    <mergeCell ref="NYW3:NZC3"/>
    <mergeCell ref="NZD3:NZJ3"/>
    <mergeCell ref="NZK3:NZQ3"/>
    <mergeCell ref="NZR3:NZX3"/>
    <mergeCell ref="NZY3:OAE3"/>
    <mergeCell ref="NWZ3:NXF3"/>
    <mergeCell ref="NXG3:NXM3"/>
    <mergeCell ref="NXN3:NXT3"/>
    <mergeCell ref="NXU3:NYA3"/>
    <mergeCell ref="NYB3:NYH3"/>
    <mergeCell ref="NYI3:NYO3"/>
    <mergeCell ref="NVJ3:NVP3"/>
    <mergeCell ref="NVQ3:NVW3"/>
    <mergeCell ref="NVX3:NWD3"/>
    <mergeCell ref="NWE3:NWK3"/>
    <mergeCell ref="NWL3:NWR3"/>
    <mergeCell ref="NWS3:NWY3"/>
    <mergeCell ref="NTT3:NTZ3"/>
    <mergeCell ref="NUA3:NUG3"/>
    <mergeCell ref="NUH3:NUN3"/>
    <mergeCell ref="NUO3:NUU3"/>
    <mergeCell ref="NUV3:NVB3"/>
    <mergeCell ref="NVC3:NVI3"/>
    <mergeCell ref="NSD3:NSJ3"/>
    <mergeCell ref="NSK3:NSQ3"/>
    <mergeCell ref="NSR3:NSX3"/>
    <mergeCell ref="NSY3:NTE3"/>
    <mergeCell ref="NTF3:NTL3"/>
    <mergeCell ref="NTM3:NTS3"/>
    <mergeCell ref="NQN3:NQT3"/>
    <mergeCell ref="NQU3:NRA3"/>
    <mergeCell ref="NRB3:NRH3"/>
    <mergeCell ref="NRI3:NRO3"/>
    <mergeCell ref="NRP3:NRV3"/>
    <mergeCell ref="NRW3:NSC3"/>
    <mergeCell ref="NOX3:NPD3"/>
    <mergeCell ref="NPE3:NPK3"/>
    <mergeCell ref="NPL3:NPR3"/>
    <mergeCell ref="NPS3:NPY3"/>
    <mergeCell ref="NPZ3:NQF3"/>
    <mergeCell ref="NQG3:NQM3"/>
    <mergeCell ref="NNH3:NNN3"/>
    <mergeCell ref="NNO3:NNU3"/>
    <mergeCell ref="NNV3:NOB3"/>
    <mergeCell ref="NOC3:NOI3"/>
    <mergeCell ref="NOJ3:NOP3"/>
    <mergeCell ref="NOQ3:NOW3"/>
    <mergeCell ref="NLR3:NLX3"/>
    <mergeCell ref="NLY3:NME3"/>
    <mergeCell ref="NMF3:NML3"/>
    <mergeCell ref="NMM3:NMS3"/>
    <mergeCell ref="NMT3:NMZ3"/>
    <mergeCell ref="NNA3:NNG3"/>
    <mergeCell ref="NKB3:NKH3"/>
    <mergeCell ref="NKI3:NKO3"/>
    <mergeCell ref="NKP3:NKV3"/>
    <mergeCell ref="NKW3:NLC3"/>
    <mergeCell ref="NLD3:NLJ3"/>
    <mergeCell ref="NLK3:NLQ3"/>
    <mergeCell ref="NIL3:NIR3"/>
    <mergeCell ref="NIS3:NIY3"/>
    <mergeCell ref="NIZ3:NJF3"/>
    <mergeCell ref="NJG3:NJM3"/>
    <mergeCell ref="NJN3:NJT3"/>
    <mergeCell ref="NJU3:NKA3"/>
    <mergeCell ref="NGV3:NHB3"/>
    <mergeCell ref="NHC3:NHI3"/>
    <mergeCell ref="NHJ3:NHP3"/>
    <mergeCell ref="NHQ3:NHW3"/>
    <mergeCell ref="NHX3:NID3"/>
    <mergeCell ref="NIE3:NIK3"/>
    <mergeCell ref="NFF3:NFL3"/>
    <mergeCell ref="NFM3:NFS3"/>
    <mergeCell ref="NFT3:NFZ3"/>
    <mergeCell ref="NGA3:NGG3"/>
    <mergeCell ref="NGH3:NGN3"/>
    <mergeCell ref="NGO3:NGU3"/>
    <mergeCell ref="NDP3:NDV3"/>
    <mergeCell ref="NDW3:NEC3"/>
    <mergeCell ref="NED3:NEJ3"/>
    <mergeCell ref="NEK3:NEQ3"/>
    <mergeCell ref="NER3:NEX3"/>
    <mergeCell ref="NEY3:NFE3"/>
    <mergeCell ref="NBZ3:NCF3"/>
    <mergeCell ref="NCG3:NCM3"/>
    <mergeCell ref="NCN3:NCT3"/>
    <mergeCell ref="NCU3:NDA3"/>
    <mergeCell ref="NDB3:NDH3"/>
    <mergeCell ref="NDI3:NDO3"/>
    <mergeCell ref="NAJ3:NAP3"/>
    <mergeCell ref="NAQ3:NAW3"/>
    <mergeCell ref="NAX3:NBD3"/>
    <mergeCell ref="NBE3:NBK3"/>
    <mergeCell ref="NBL3:NBR3"/>
    <mergeCell ref="NBS3:NBY3"/>
    <mergeCell ref="MYT3:MYZ3"/>
    <mergeCell ref="MZA3:MZG3"/>
    <mergeCell ref="MZH3:MZN3"/>
    <mergeCell ref="MZO3:MZU3"/>
    <mergeCell ref="MZV3:NAB3"/>
    <mergeCell ref="NAC3:NAI3"/>
    <mergeCell ref="MXD3:MXJ3"/>
    <mergeCell ref="MXK3:MXQ3"/>
    <mergeCell ref="MXR3:MXX3"/>
    <mergeCell ref="MXY3:MYE3"/>
    <mergeCell ref="MYF3:MYL3"/>
    <mergeCell ref="MYM3:MYS3"/>
    <mergeCell ref="MVN3:MVT3"/>
    <mergeCell ref="MVU3:MWA3"/>
    <mergeCell ref="MWB3:MWH3"/>
    <mergeCell ref="MWI3:MWO3"/>
    <mergeCell ref="MWP3:MWV3"/>
    <mergeCell ref="MWW3:MXC3"/>
    <mergeCell ref="MTX3:MUD3"/>
    <mergeCell ref="MUE3:MUK3"/>
    <mergeCell ref="MUL3:MUR3"/>
    <mergeCell ref="MUS3:MUY3"/>
    <mergeCell ref="MUZ3:MVF3"/>
    <mergeCell ref="MVG3:MVM3"/>
    <mergeCell ref="MSH3:MSN3"/>
    <mergeCell ref="MSO3:MSU3"/>
    <mergeCell ref="MSV3:MTB3"/>
    <mergeCell ref="MTC3:MTI3"/>
    <mergeCell ref="MTJ3:MTP3"/>
    <mergeCell ref="MTQ3:MTW3"/>
    <mergeCell ref="MQR3:MQX3"/>
    <mergeCell ref="MQY3:MRE3"/>
    <mergeCell ref="MRF3:MRL3"/>
    <mergeCell ref="MRM3:MRS3"/>
    <mergeCell ref="MRT3:MRZ3"/>
    <mergeCell ref="MSA3:MSG3"/>
    <mergeCell ref="MPB3:MPH3"/>
    <mergeCell ref="MPI3:MPO3"/>
    <mergeCell ref="MPP3:MPV3"/>
    <mergeCell ref="MPW3:MQC3"/>
    <mergeCell ref="MQD3:MQJ3"/>
    <mergeCell ref="MQK3:MQQ3"/>
    <mergeCell ref="MNL3:MNR3"/>
    <mergeCell ref="MNS3:MNY3"/>
    <mergeCell ref="MNZ3:MOF3"/>
    <mergeCell ref="MOG3:MOM3"/>
    <mergeCell ref="MON3:MOT3"/>
    <mergeCell ref="MOU3:MPA3"/>
    <mergeCell ref="MLV3:MMB3"/>
    <mergeCell ref="MMC3:MMI3"/>
    <mergeCell ref="MMJ3:MMP3"/>
    <mergeCell ref="MMQ3:MMW3"/>
    <mergeCell ref="MMX3:MND3"/>
    <mergeCell ref="MNE3:MNK3"/>
    <mergeCell ref="MKF3:MKL3"/>
    <mergeCell ref="MKM3:MKS3"/>
    <mergeCell ref="MKT3:MKZ3"/>
    <mergeCell ref="MLA3:MLG3"/>
    <mergeCell ref="MLH3:MLN3"/>
    <mergeCell ref="MLO3:MLU3"/>
    <mergeCell ref="MIP3:MIV3"/>
    <mergeCell ref="MIW3:MJC3"/>
    <mergeCell ref="MJD3:MJJ3"/>
    <mergeCell ref="MJK3:MJQ3"/>
    <mergeCell ref="MJR3:MJX3"/>
    <mergeCell ref="MJY3:MKE3"/>
    <mergeCell ref="MGZ3:MHF3"/>
    <mergeCell ref="MHG3:MHM3"/>
    <mergeCell ref="MHN3:MHT3"/>
    <mergeCell ref="MHU3:MIA3"/>
    <mergeCell ref="MIB3:MIH3"/>
    <mergeCell ref="MII3:MIO3"/>
    <mergeCell ref="MFJ3:MFP3"/>
    <mergeCell ref="MFQ3:MFW3"/>
    <mergeCell ref="MFX3:MGD3"/>
    <mergeCell ref="MGE3:MGK3"/>
    <mergeCell ref="MGL3:MGR3"/>
    <mergeCell ref="MGS3:MGY3"/>
    <mergeCell ref="MDT3:MDZ3"/>
    <mergeCell ref="MEA3:MEG3"/>
    <mergeCell ref="MEH3:MEN3"/>
    <mergeCell ref="MEO3:MEU3"/>
    <mergeCell ref="MEV3:MFB3"/>
    <mergeCell ref="MFC3:MFI3"/>
    <mergeCell ref="MCD3:MCJ3"/>
    <mergeCell ref="MCK3:MCQ3"/>
    <mergeCell ref="MCR3:MCX3"/>
    <mergeCell ref="MCY3:MDE3"/>
    <mergeCell ref="MDF3:MDL3"/>
    <mergeCell ref="MDM3:MDS3"/>
    <mergeCell ref="MAN3:MAT3"/>
    <mergeCell ref="MAU3:MBA3"/>
    <mergeCell ref="MBB3:MBH3"/>
    <mergeCell ref="MBI3:MBO3"/>
    <mergeCell ref="MBP3:MBV3"/>
    <mergeCell ref="MBW3:MCC3"/>
    <mergeCell ref="LYX3:LZD3"/>
    <mergeCell ref="LZE3:LZK3"/>
    <mergeCell ref="LZL3:LZR3"/>
    <mergeCell ref="LZS3:LZY3"/>
    <mergeCell ref="LZZ3:MAF3"/>
    <mergeCell ref="MAG3:MAM3"/>
    <mergeCell ref="LXH3:LXN3"/>
    <mergeCell ref="LXO3:LXU3"/>
    <mergeCell ref="LXV3:LYB3"/>
    <mergeCell ref="LYC3:LYI3"/>
    <mergeCell ref="LYJ3:LYP3"/>
    <mergeCell ref="LYQ3:LYW3"/>
    <mergeCell ref="LVR3:LVX3"/>
    <mergeCell ref="LVY3:LWE3"/>
    <mergeCell ref="LWF3:LWL3"/>
    <mergeCell ref="LWM3:LWS3"/>
    <mergeCell ref="LWT3:LWZ3"/>
    <mergeCell ref="LXA3:LXG3"/>
    <mergeCell ref="LUB3:LUH3"/>
    <mergeCell ref="LUI3:LUO3"/>
    <mergeCell ref="LUP3:LUV3"/>
    <mergeCell ref="LUW3:LVC3"/>
    <mergeCell ref="LVD3:LVJ3"/>
    <mergeCell ref="LVK3:LVQ3"/>
    <mergeCell ref="LSL3:LSR3"/>
    <mergeCell ref="LSS3:LSY3"/>
    <mergeCell ref="LSZ3:LTF3"/>
    <mergeCell ref="LTG3:LTM3"/>
    <mergeCell ref="LTN3:LTT3"/>
    <mergeCell ref="LTU3:LUA3"/>
    <mergeCell ref="LQV3:LRB3"/>
    <mergeCell ref="LRC3:LRI3"/>
    <mergeCell ref="LRJ3:LRP3"/>
    <mergeCell ref="LRQ3:LRW3"/>
    <mergeCell ref="LRX3:LSD3"/>
    <mergeCell ref="LSE3:LSK3"/>
    <mergeCell ref="LPF3:LPL3"/>
    <mergeCell ref="LPM3:LPS3"/>
    <mergeCell ref="LPT3:LPZ3"/>
    <mergeCell ref="LQA3:LQG3"/>
    <mergeCell ref="LQH3:LQN3"/>
    <mergeCell ref="LQO3:LQU3"/>
    <mergeCell ref="LNP3:LNV3"/>
    <mergeCell ref="LNW3:LOC3"/>
    <mergeCell ref="LOD3:LOJ3"/>
    <mergeCell ref="LOK3:LOQ3"/>
    <mergeCell ref="LOR3:LOX3"/>
    <mergeCell ref="LOY3:LPE3"/>
    <mergeCell ref="LLZ3:LMF3"/>
    <mergeCell ref="LMG3:LMM3"/>
    <mergeCell ref="LMN3:LMT3"/>
    <mergeCell ref="LMU3:LNA3"/>
    <mergeCell ref="LNB3:LNH3"/>
    <mergeCell ref="LNI3:LNO3"/>
    <mergeCell ref="LKJ3:LKP3"/>
    <mergeCell ref="LKQ3:LKW3"/>
    <mergeCell ref="LKX3:LLD3"/>
    <mergeCell ref="LLE3:LLK3"/>
    <mergeCell ref="LLL3:LLR3"/>
    <mergeCell ref="LLS3:LLY3"/>
    <mergeCell ref="LIT3:LIZ3"/>
    <mergeCell ref="LJA3:LJG3"/>
    <mergeCell ref="LJH3:LJN3"/>
    <mergeCell ref="LJO3:LJU3"/>
    <mergeCell ref="LJV3:LKB3"/>
    <mergeCell ref="LKC3:LKI3"/>
    <mergeCell ref="LHD3:LHJ3"/>
    <mergeCell ref="LHK3:LHQ3"/>
    <mergeCell ref="LHR3:LHX3"/>
    <mergeCell ref="LHY3:LIE3"/>
    <mergeCell ref="LIF3:LIL3"/>
    <mergeCell ref="LIM3:LIS3"/>
    <mergeCell ref="LFN3:LFT3"/>
    <mergeCell ref="LFU3:LGA3"/>
    <mergeCell ref="LGB3:LGH3"/>
    <mergeCell ref="LGI3:LGO3"/>
    <mergeCell ref="LGP3:LGV3"/>
    <mergeCell ref="LGW3:LHC3"/>
    <mergeCell ref="LDX3:LED3"/>
    <mergeCell ref="LEE3:LEK3"/>
    <mergeCell ref="LEL3:LER3"/>
    <mergeCell ref="LES3:LEY3"/>
    <mergeCell ref="LEZ3:LFF3"/>
    <mergeCell ref="LFG3:LFM3"/>
    <mergeCell ref="LCH3:LCN3"/>
    <mergeCell ref="LCO3:LCU3"/>
    <mergeCell ref="LCV3:LDB3"/>
    <mergeCell ref="LDC3:LDI3"/>
    <mergeCell ref="LDJ3:LDP3"/>
    <mergeCell ref="LDQ3:LDW3"/>
    <mergeCell ref="LAR3:LAX3"/>
    <mergeCell ref="LAY3:LBE3"/>
    <mergeCell ref="LBF3:LBL3"/>
    <mergeCell ref="LBM3:LBS3"/>
    <mergeCell ref="LBT3:LBZ3"/>
    <mergeCell ref="LCA3:LCG3"/>
    <mergeCell ref="KZB3:KZH3"/>
    <mergeCell ref="KZI3:KZO3"/>
    <mergeCell ref="KZP3:KZV3"/>
    <mergeCell ref="KZW3:LAC3"/>
    <mergeCell ref="LAD3:LAJ3"/>
    <mergeCell ref="LAK3:LAQ3"/>
    <mergeCell ref="KXL3:KXR3"/>
    <mergeCell ref="KXS3:KXY3"/>
    <mergeCell ref="KXZ3:KYF3"/>
    <mergeCell ref="KYG3:KYM3"/>
    <mergeCell ref="KYN3:KYT3"/>
    <mergeCell ref="KYU3:KZA3"/>
    <mergeCell ref="KVV3:KWB3"/>
    <mergeCell ref="KWC3:KWI3"/>
    <mergeCell ref="KWJ3:KWP3"/>
    <mergeCell ref="KWQ3:KWW3"/>
    <mergeCell ref="KWX3:KXD3"/>
    <mergeCell ref="KXE3:KXK3"/>
    <mergeCell ref="KUF3:KUL3"/>
    <mergeCell ref="KUM3:KUS3"/>
    <mergeCell ref="KUT3:KUZ3"/>
    <mergeCell ref="KVA3:KVG3"/>
    <mergeCell ref="KVH3:KVN3"/>
    <mergeCell ref="KVO3:KVU3"/>
    <mergeCell ref="KSP3:KSV3"/>
    <mergeCell ref="KSW3:KTC3"/>
    <mergeCell ref="KTD3:KTJ3"/>
    <mergeCell ref="KTK3:KTQ3"/>
    <mergeCell ref="KTR3:KTX3"/>
    <mergeCell ref="KTY3:KUE3"/>
    <mergeCell ref="KQZ3:KRF3"/>
    <mergeCell ref="KRG3:KRM3"/>
    <mergeCell ref="KRN3:KRT3"/>
    <mergeCell ref="KRU3:KSA3"/>
    <mergeCell ref="KSB3:KSH3"/>
    <mergeCell ref="KSI3:KSO3"/>
    <mergeCell ref="KPJ3:KPP3"/>
    <mergeCell ref="KPQ3:KPW3"/>
    <mergeCell ref="KPX3:KQD3"/>
    <mergeCell ref="KQE3:KQK3"/>
    <mergeCell ref="KQL3:KQR3"/>
    <mergeCell ref="KQS3:KQY3"/>
    <mergeCell ref="KNT3:KNZ3"/>
    <mergeCell ref="KOA3:KOG3"/>
    <mergeCell ref="KOH3:KON3"/>
    <mergeCell ref="KOO3:KOU3"/>
    <mergeCell ref="KOV3:KPB3"/>
    <mergeCell ref="KPC3:KPI3"/>
    <mergeCell ref="KMD3:KMJ3"/>
    <mergeCell ref="KMK3:KMQ3"/>
    <mergeCell ref="KMR3:KMX3"/>
    <mergeCell ref="KMY3:KNE3"/>
    <mergeCell ref="KNF3:KNL3"/>
    <mergeCell ref="KNM3:KNS3"/>
    <mergeCell ref="KKN3:KKT3"/>
    <mergeCell ref="KKU3:KLA3"/>
    <mergeCell ref="KLB3:KLH3"/>
    <mergeCell ref="KLI3:KLO3"/>
    <mergeCell ref="KLP3:KLV3"/>
    <mergeCell ref="KLW3:KMC3"/>
    <mergeCell ref="KIX3:KJD3"/>
    <mergeCell ref="KJE3:KJK3"/>
    <mergeCell ref="KJL3:KJR3"/>
    <mergeCell ref="KJS3:KJY3"/>
    <mergeCell ref="KJZ3:KKF3"/>
    <mergeCell ref="KKG3:KKM3"/>
    <mergeCell ref="KHH3:KHN3"/>
    <mergeCell ref="KHO3:KHU3"/>
    <mergeCell ref="KHV3:KIB3"/>
    <mergeCell ref="KIC3:KII3"/>
    <mergeCell ref="KIJ3:KIP3"/>
    <mergeCell ref="KIQ3:KIW3"/>
    <mergeCell ref="KFR3:KFX3"/>
    <mergeCell ref="KFY3:KGE3"/>
    <mergeCell ref="KGF3:KGL3"/>
    <mergeCell ref="KGM3:KGS3"/>
    <mergeCell ref="KGT3:KGZ3"/>
    <mergeCell ref="KHA3:KHG3"/>
    <mergeCell ref="KEB3:KEH3"/>
    <mergeCell ref="KEI3:KEO3"/>
    <mergeCell ref="KEP3:KEV3"/>
    <mergeCell ref="KEW3:KFC3"/>
    <mergeCell ref="KFD3:KFJ3"/>
    <mergeCell ref="KFK3:KFQ3"/>
    <mergeCell ref="KCL3:KCR3"/>
    <mergeCell ref="KCS3:KCY3"/>
    <mergeCell ref="KCZ3:KDF3"/>
    <mergeCell ref="KDG3:KDM3"/>
    <mergeCell ref="KDN3:KDT3"/>
    <mergeCell ref="KDU3:KEA3"/>
    <mergeCell ref="KAV3:KBB3"/>
    <mergeCell ref="KBC3:KBI3"/>
    <mergeCell ref="KBJ3:KBP3"/>
    <mergeCell ref="KBQ3:KBW3"/>
    <mergeCell ref="KBX3:KCD3"/>
    <mergeCell ref="KCE3:KCK3"/>
    <mergeCell ref="JZF3:JZL3"/>
    <mergeCell ref="JZM3:JZS3"/>
    <mergeCell ref="JZT3:JZZ3"/>
    <mergeCell ref="KAA3:KAG3"/>
    <mergeCell ref="KAH3:KAN3"/>
    <mergeCell ref="KAO3:KAU3"/>
    <mergeCell ref="JXP3:JXV3"/>
    <mergeCell ref="JXW3:JYC3"/>
    <mergeCell ref="JYD3:JYJ3"/>
    <mergeCell ref="JYK3:JYQ3"/>
    <mergeCell ref="JYR3:JYX3"/>
    <mergeCell ref="JYY3:JZE3"/>
    <mergeCell ref="JVZ3:JWF3"/>
    <mergeCell ref="JWG3:JWM3"/>
    <mergeCell ref="JWN3:JWT3"/>
    <mergeCell ref="JWU3:JXA3"/>
    <mergeCell ref="JXB3:JXH3"/>
    <mergeCell ref="JXI3:JXO3"/>
    <mergeCell ref="JUJ3:JUP3"/>
    <mergeCell ref="JUQ3:JUW3"/>
    <mergeCell ref="JUX3:JVD3"/>
    <mergeCell ref="JVE3:JVK3"/>
    <mergeCell ref="JVL3:JVR3"/>
    <mergeCell ref="JVS3:JVY3"/>
    <mergeCell ref="JST3:JSZ3"/>
    <mergeCell ref="JTA3:JTG3"/>
    <mergeCell ref="JTH3:JTN3"/>
    <mergeCell ref="JTO3:JTU3"/>
    <mergeCell ref="JTV3:JUB3"/>
    <mergeCell ref="JUC3:JUI3"/>
    <mergeCell ref="JRD3:JRJ3"/>
    <mergeCell ref="JRK3:JRQ3"/>
    <mergeCell ref="JRR3:JRX3"/>
    <mergeCell ref="JRY3:JSE3"/>
    <mergeCell ref="JSF3:JSL3"/>
    <mergeCell ref="JSM3:JSS3"/>
    <mergeCell ref="JPN3:JPT3"/>
    <mergeCell ref="JPU3:JQA3"/>
    <mergeCell ref="JQB3:JQH3"/>
    <mergeCell ref="JQI3:JQO3"/>
    <mergeCell ref="JQP3:JQV3"/>
    <mergeCell ref="JQW3:JRC3"/>
    <mergeCell ref="JNX3:JOD3"/>
    <mergeCell ref="JOE3:JOK3"/>
    <mergeCell ref="JOL3:JOR3"/>
    <mergeCell ref="JOS3:JOY3"/>
    <mergeCell ref="JOZ3:JPF3"/>
    <mergeCell ref="JPG3:JPM3"/>
    <mergeCell ref="JMH3:JMN3"/>
    <mergeCell ref="JMO3:JMU3"/>
    <mergeCell ref="JMV3:JNB3"/>
    <mergeCell ref="JNC3:JNI3"/>
    <mergeCell ref="JNJ3:JNP3"/>
    <mergeCell ref="JNQ3:JNW3"/>
    <mergeCell ref="JKR3:JKX3"/>
    <mergeCell ref="JKY3:JLE3"/>
    <mergeCell ref="JLF3:JLL3"/>
    <mergeCell ref="JLM3:JLS3"/>
    <mergeCell ref="JLT3:JLZ3"/>
    <mergeCell ref="JMA3:JMG3"/>
    <mergeCell ref="JJB3:JJH3"/>
    <mergeCell ref="JJI3:JJO3"/>
    <mergeCell ref="JJP3:JJV3"/>
    <mergeCell ref="JJW3:JKC3"/>
    <mergeCell ref="JKD3:JKJ3"/>
    <mergeCell ref="JKK3:JKQ3"/>
    <mergeCell ref="JHL3:JHR3"/>
    <mergeCell ref="JHS3:JHY3"/>
    <mergeCell ref="JHZ3:JIF3"/>
    <mergeCell ref="JIG3:JIM3"/>
    <mergeCell ref="JIN3:JIT3"/>
    <mergeCell ref="JIU3:JJA3"/>
    <mergeCell ref="JFV3:JGB3"/>
    <mergeCell ref="JGC3:JGI3"/>
    <mergeCell ref="JGJ3:JGP3"/>
    <mergeCell ref="JGQ3:JGW3"/>
    <mergeCell ref="JGX3:JHD3"/>
    <mergeCell ref="JHE3:JHK3"/>
    <mergeCell ref="JEF3:JEL3"/>
    <mergeCell ref="JEM3:JES3"/>
    <mergeCell ref="JET3:JEZ3"/>
    <mergeCell ref="JFA3:JFG3"/>
    <mergeCell ref="JFH3:JFN3"/>
    <mergeCell ref="JFO3:JFU3"/>
    <mergeCell ref="JCP3:JCV3"/>
    <mergeCell ref="JCW3:JDC3"/>
    <mergeCell ref="JDD3:JDJ3"/>
    <mergeCell ref="JDK3:JDQ3"/>
    <mergeCell ref="JDR3:JDX3"/>
    <mergeCell ref="JDY3:JEE3"/>
    <mergeCell ref="JAZ3:JBF3"/>
    <mergeCell ref="JBG3:JBM3"/>
    <mergeCell ref="JBN3:JBT3"/>
    <mergeCell ref="JBU3:JCA3"/>
    <mergeCell ref="JCB3:JCH3"/>
    <mergeCell ref="JCI3:JCO3"/>
    <mergeCell ref="IZJ3:IZP3"/>
    <mergeCell ref="IZQ3:IZW3"/>
    <mergeCell ref="IZX3:JAD3"/>
    <mergeCell ref="JAE3:JAK3"/>
    <mergeCell ref="JAL3:JAR3"/>
    <mergeCell ref="JAS3:JAY3"/>
    <mergeCell ref="IXT3:IXZ3"/>
    <mergeCell ref="IYA3:IYG3"/>
    <mergeCell ref="IYH3:IYN3"/>
    <mergeCell ref="IYO3:IYU3"/>
    <mergeCell ref="IYV3:IZB3"/>
    <mergeCell ref="IZC3:IZI3"/>
    <mergeCell ref="IWD3:IWJ3"/>
    <mergeCell ref="IWK3:IWQ3"/>
    <mergeCell ref="IWR3:IWX3"/>
    <mergeCell ref="IWY3:IXE3"/>
    <mergeCell ref="IXF3:IXL3"/>
    <mergeCell ref="IXM3:IXS3"/>
    <mergeCell ref="IUN3:IUT3"/>
    <mergeCell ref="IUU3:IVA3"/>
    <mergeCell ref="IVB3:IVH3"/>
    <mergeCell ref="IVI3:IVO3"/>
    <mergeCell ref="IVP3:IVV3"/>
    <mergeCell ref="IVW3:IWC3"/>
    <mergeCell ref="ISX3:ITD3"/>
    <mergeCell ref="ITE3:ITK3"/>
    <mergeCell ref="ITL3:ITR3"/>
    <mergeCell ref="ITS3:ITY3"/>
    <mergeCell ref="ITZ3:IUF3"/>
    <mergeCell ref="IUG3:IUM3"/>
    <mergeCell ref="IRH3:IRN3"/>
    <mergeCell ref="IRO3:IRU3"/>
    <mergeCell ref="IRV3:ISB3"/>
    <mergeCell ref="ISC3:ISI3"/>
    <mergeCell ref="ISJ3:ISP3"/>
    <mergeCell ref="ISQ3:ISW3"/>
    <mergeCell ref="IPR3:IPX3"/>
    <mergeCell ref="IPY3:IQE3"/>
    <mergeCell ref="IQF3:IQL3"/>
    <mergeCell ref="IQM3:IQS3"/>
    <mergeCell ref="IQT3:IQZ3"/>
    <mergeCell ref="IRA3:IRG3"/>
    <mergeCell ref="IOB3:IOH3"/>
    <mergeCell ref="IOI3:IOO3"/>
    <mergeCell ref="IOP3:IOV3"/>
    <mergeCell ref="IOW3:IPC3"/>
    <mergeCell ref="IPD3:IPJ3"/>
    <mergeCell ref="IPK3:IPQ3"/>
    <mergeCell ref="IML3:IMR3"/>
    <mergeCell ref="IMS3:IMY3"/>
    <mergeCell ref="IMZ3:INF3"/>
    <mergeCell ref="ING3:INM3"/>
    <mergeCell ref="INN3:INT3"/>
    <mergeCell ref="INU3:IOA3"/>
    <mergeCell ref="IKV3:ILB3"/>
    <mergeCell ref="ILC3:ILI3"/>
    <mergeCell ref="ILJ3:ILP3"/>
    <mergeCell ref="ILQ3:ILW3"/>
    <mergeCell ref="ILX3:IMD3"/>
    <mergeCell ref="IME3:IMK3"/>
    <mergeCell ref="IJF3:IJL3"/>
    <mergeCell ref="IJM3:IJS3"/>
    <mergeCell ref="IJT3:IJZ3"/>
    <mergeCell ref="IKA3:IKG3"/>
    <mergeCell ref="IKH3:IKN3"/>
    <mergeCell ref="IKO3:IKU3"/>
    <mergeCell ref="IHP3:IHV3"/>
    <mergeCell ref="IHW3:IIC3"/>
    <mergeCell ref="IID3:IIJ3"/>
    <mergeCell ref="IIK3:IIQ3"/>
    <mergeCell ref="IIR3:IIX3"/>
    <mergeCell ref="IIY3:IJE3"/>
    <mergeCell ref="IFZ3:IGF3"/>
    <mergeCell ref="IGG3:IGM3"/>
    <mergeCell ref="IGN3:IGT3"/>
    <mergeCell ref="IGU3:IHA3"/>
    <mergeCell ref="IHB3:IHH3"/>
    <mergeCell ref="IHI3:IHO3"/>
    <mergeCell ref="IEJ3:IEP3"/>
    <mergeCell ref="IEQ3:IEW3"/>
    <mergeCell ref="IEX3:IFD3"/>
    <mergeCell ref="IFE3:IFK3"/>
    <mergeCell ref="IFL3:IFR3"/>
    <mergeCell ref="IFS3:IFY3"/>
    <mergeCell ref="ICT3:ICZ3"/>
    <mergeCell ref="IDA3:IDG3"/>
    <mergeCell ref="IDH3:IDN3"/>
    <mergeCell ref="IDO3:IDU3"/>
    <mergeCell ref="IDV3:IEB3"/>
    <mergeCell ref="IEC3:IEI3"/>
    <mergeCell ref="IBD3:IBJ3"/>
    <mergeCell ref="IBK3:IBQ3"/>
    <mergeCell ref="IBR3:IBX3"/>
    <mergeCell ref="IBY3:ICE3"/>
    <mergeCell ref="ICF3:ICL3"/>
    <mergeCell ref="ICM3:ICS3"/>
    <mergeCell ref="HZN3:HZT3"/>
    <mergeCell ref="HZU3:IAA3"/>
    <mergeCell ref="IAB3:IAH3"/>
    <mergeCell ref="IAI3:IAO3"/>
    <mergeCell ref="IAP3:IAV3"/>
    <mergeCell ref="IAW3:IBC3"/>
    <mergeCell ref="HXX3:HYD3"/>
    <mergeCell ref="HYE3:HYK3"/>
    <mergeCell ref="HYL3:HYR3"/>
    <mergeCell ref="HYS3:HYY3"/>
    <mergeCell ref="HYZ3:HZF3"/>
    <mergeCell ref="HZG3:HZM3"/>
    <mergeCell ref="HWH3:HWN3"/>
    <mergeCell ref="HWO3:HWU3"/>
    <mergeCell ref="HWV3:HXB3"/>
    <mergeCell ref="HXC3:HXI3"/>
    <mergeCell ref="HXJ3:HXP3"/>
    <mergeCell ref="HXQ3:HXW3"/>
    <mergeCell ref="HUR3:HUX3"/>
    <mergeCell ref="HUY3:HVE3"/>
    <mergeCell ref="HVF3:HVL3"/>
    <mergeCell ref="HVM3:HVS3"/>
    <mergeCell ref="HVT3:HVZ3"/>
    <mergeCell ref="HWA3:HWG3"/>
    <mergeCell ref="HTB3:HTH3"/>
    <mergeCell ref="HTI3:HTO3"/>
    <mergeCell ref="HTP3:HTV3"/>
    <mergeCell ref="HTW3:HUC3"/>
    <mergeCell ref="HUD3:HUJ3"/>
    <mergeCell ref="HUK3:HUQ3"/>
    <mergeCell ref="HRL3:HRR3"/>
    <mergeCell ref="HRS3:HRY3"/>
    <mergeCell ref="HRZ3:HSF3"/>
    <mergeCell ref="HSG3:HSM3"/>
    <mergeCell ref="HSN3:HST3"/>
    <mergeCell ref="HSU3:HTA3"/>
    <mergeCell ref="HPV3:HQB3"/>
    <mergeCell ref="HQC3:HQI3"/>
    <mergeCell ref="HQJ3:HQP3"/>
    <mergeCell ref="HQQ3:HQW3"/>
    <mergeCell ref="HQX3:HRD3"/>
    <mergeCell ref="HRE3:HRK3"/>
    <mergeCell ref="HOF3:HOL3"/>
    <mergeCell ref="HOM3:HOS3"/>
    <mergeCell ref="HOT3:HOZ3"/>
    <mergeCell ref="HPA3:HPG3"/>
    <mergeCell ref="HPH3:HPN3"/>
    <mergeCell ref="HPO3:HPU3"/>
    <mergeCell ref="HMP3:HMV3"/>
    <mergeCell ref="HMW3:HNC3"/>
    <mergeCell ref="HND3:HNJ3"/>
    <mergeCell ref="HNK3:HNQ3"/>
    <mergeCell ref="HNR3:HNX3"/>
    <mergeCell ref="HNY3:HOE3"/>
    <mergeCell ref="HKZ3:HLF3"/>
    <mergeCell ref="HLG3:HLM3"/>
    <mergeCell ref="HLN3:HLT3"/>
    <mergeCell ref="HLU3:HMA3"/>
    <mergeCell ref="HMB3:HMH3"/>
    <mergeCell ref="HMI3:HMO3"/>
    <mergeCell ref="HJJ3:HJP3"/>
    <mergeCell ref="HJQ3:HJW3"/>
    <mergeCell ref="HJX3:HKD3"/>
    <mergeCell ref="HKE3:HKK3"/>
    <mergeCell ref="HKL3:HKR3"/>
    <mergeCell ref="HKS3:HKY3"/>
    <mergeCell ref="HHT3:HHZ3"/>
    <mergeCell ref="HIA3:HIG3"/>
    <mergeCell ref="HIH3:HIN3"/>
    <mergeCell ref="HIO3:HIU3"/>
    <mergeCell ref="HIV3:HJB3"/>
    <mergeCell ref="HJC3:HJI3"/>
    <mergeCell ref="HGD3:HGJ3"/>
    <mergeCell ref="HGK3:HGQ3"/>
    <mergeCell ref="HGR3:HGX3"/>
    <mergeCell ref="HGY3:HHE3"/>
    <mergeCell ref="HHF3:HHL3"/>
    <mergeCell ref="HHM3:HHS3"/>
    <mergeCell ref="HEN3:HET3"/>
    <mergeCell ref="HEU3:HFA3"/>
    <mergeCell ref="HFB3:HFH3"/>
    <mergeCell ref="HFI3:HFO3"/>
    <mergeCell ref="HFP3:HFV3"/>
    <mergeCell ref="HFW3:HGC3"/>
    <mergeCell ref="HCX3:HDD3"/>
    <mergeCell ref="HDE3:HDK3"/>
    <mergeCell ref="HDL3:HDR3"/>
    <mergeCell ref="HDS3:HDY3"/>
    <mergeCell ref="HDZ3:HEF3"/>
    <mergeCell ref="HEG3:HEM3"/>
    <mergeCell ref="HBH3:HBN3"/>
    <mergeCell ref="HBO3:HBU3"/>
    <mergeCell ref="HBV3:HCB3"/>
    <mergeCell ref="HCC3:HCI3"/>
    <mergeCell ref="HCJ3:HCP3"/>
    <mergeCell ref="HCQ3:HCW3"/>
    <mergeCell ref="GZR3:GZX3"/>
    <mergeCell ref="GZY3:HAE3"/>
    <mergeCell ref="HAF3:HAL3"/>
    <mergeCell ref="HAM3:HAS3"/>
    <mergeCell ref="HAT3:HAZ3"/>
    <mergeCell ref="HBA3:HBG3"/>
    <mergeCell ref="GYB3:GYH3"/>
    <mergeCell ref="GYI3:GYO3"/>
    <mergeCell ref="GYP3:GYV3"/>
    <mergeCell ref="GYW3:GZC3"/>
    <mergeCell ref="GZD3:GZJ3"/>
    <mergeCell ref="GZK3:GZQ3"/>
    <mergeCell ref="GWL3:GWR3"/>
    <mergeCell ref="GWS3:GWY3"/>
    <mergeCell ref="GWZ3:GXF3"/>
    <mergeCell ref="GXG3:GXM3"/>
    <mergeCell ref="GXN3:GXT3"/>
    <mergeCell ref="GXU3:GYA3"/>
    <mergeCell ref="GUV3:GVB3"/>
    <mergeCell ref="GVC3:GVI3"/>
    <mergeCell ref="GVJ3:GVP3"/>
    <mergeCell ref="GVQ3:GVW3"/>
    <mergeCell ref="GVX3:GWD3"/>
    <mergeCell ref="GWE3:GWK3"/>
    <mergeCell ref="GTF3:GTL3"/>
    <mergeCell ref="GTM3:GTS3"/>
    <mergeCell ref="GTT3:GTZ3"/>
    <mergeCell ref="GUA3:GUG3"/>
    <mergeCell ref="GUH3:GUN3"/>
    <mergeCell ref="GUO3:GUU3"/>
    <mergeCell ref="GRP3:GRV3"/>
    <mergeCell ref="GRW3:GSC3"/>
    <mergeCell ref="GSD3:GSJ3"/>
    <mergeCell ref="GSK3:GSQ3"/>
    <mergeCell ref="GSR3:GSX3"/>
    <mergeCell ref="GSY3:GTE3"/>
    <mergeCell ref="GPZ3:GQF3"/>
    <mergeCell ref="GQG3:GQM3"/>
    <mergeCell ref="GQN3:GQT3"/>
    <mergeCell ref="GQU3:GRA3"/>
    <mergeCell ref="GRB3:GRH3"/>
    <mergeCell ref="GRI3:GRO3"/>
    <mergeCell ref="GOJ3:GOP3"/>
    <mergeCell ref="GOQ3:GOW3"/>
    <mergeCell ref="GOX3:GPD3"/>
    <mergeCell ref="GPE3:GPK3"/>
    <mergeCell ref="GPL3:GPR3"/>
    <mergeCell ref="GPS3:GPY3"/>
    <mergeCell ref="GMT3:GMZ3"/>
    <mergeCell ref="GNA3:GNG3"/>
    <mergeCell ref="GNH3:GNN3"/>
    <mergeCell ref="GNO3:GNU3"/>
    <mergeCell ref="GNV3:GOB3"/>
    <mergeCell ref="GOC3:GOI3"/>
    <mergeCell ref="GLD3:GLJ3"/>
    <mergeCell ref="GLK3:GLQ3"/>
    <mergeCell ref="GLR3:GLX3"/>
    <mergeCell ref="GLY3:GME3"/>
    <mergeCell ref="GMF3:GML3"/>
    <mergeCell ref="GMM3:GMS3"/>
    <mergeCell ref="GJN3:GJT3"/>
    <mergeCell ref="GJU3:GKA3"/>
    <mergeCell ref="GKB3:GKH3"/>
    <mergeCell ref="GKI3:GKO3"/>
    <mergeCell ref="GKP3:GKV3"/>
    <mergeCell ref="GKW3:GLC3"/>
    <mergeCell ref="GHX3:GID3"/>
    <mergeCell ref="GIE3:GIK3"/>
    <mergeCell ref="GIL3:GIR3"/>
    <mergeCell ref="GIS3:GIY3"/>
    <mergeCell ref="GIZ3:GJF3"/>
    <mergeCell ref="GJG3:GJM3"/>
    <mergeCell ref="GGH3:GGN3"/>
    <mergeCell ref="GGO3:GGU3"/>
    <mergeCell ref="GGV3:GHB3"/>
    <mergeCell ref="GHC3:GHI3"/>
    <mergeCell ref="GHJ3:GHP3"/>
    <mergeCell ref="GHQ3:GHW3"/>
    <mergeCell ref="GER3:GEX3"/>
    <mergeCell ref="GEY3:GFE3"/>
    <mergeCell ref="GFF3:GFL3"/>
    <mergeCell ref="GFM3:GFS3"/>
    <mergeCell ref="GFT3:GFZ3"/>
    <mergeCell ref="GGA3:GGG3"/>
    <mergeCell ref="GDB3:GDH3"/>
    <mergeCell ref="GDI3:GDO3"/>
    <mergeCell ref="GDP3:GDV3"/>
    <mergeCell ref="GDW3:GEC3"/>
    <mergeCell ref="GED3:GEJ3"/>
    <mergeCell ref="GEK3:GEQ3"/>
    <mergeCell ref="GBL3:GBR3"/>
    <mergeCell ref="GBS3:GBY3"/>
    <mergeCell ref="GBZ3:GCF3"/>
    <mergeCell ref="GCG3:GCM3"/>
    <mergeCell ref="GCN3:GCT3"/>
    <mergeCell ref="GCU3:GDA3"/>
    <mergeCell ref="FZV3:GAB3"/>
    <mergeCell ref="GAC3:GAI3"/>
    <mergeCell ref="GAJ3:GAP3"/>
    <mergeCell ref="GAQ3:GAW3"/>
    <mergeCell ref="GAX3:GBD3"/>
    <mergeCell ref="GBE3:GBK3"/>
    <mergeCell ref="FYF3:FYL3"/>
    <mergeCell ref="FYM3:FYS3"/>
    <mergeCell ref="FYT3:FYZ3"/>
    <mergeCell ref="FZA3:FZG3"/>
    <mergeCell ref="FZH3:FZN3"/>
    <mergeCell ref="FZO3:FZU3"/>
    <mergeCell ref="FWP3:FWV3"/>
    <mergeCell ref="FWW3:FXC3"/>
    <mergeCell ref="FXD3:FXJ3"/>
    <mergeCell ref="FXK3:FXQ3"/>
    <mergeCell ref="FXR3:FXX3"/>
    <mergeCell ref="FXY3:FYE3"/>
    <mergeCell ref="FUZ3:FVF3"/>
    <mergeCell ref="FVG3:FVM3"/>
    <mergeCell ref="FVN3:FVT3"/>
    <mergeCell ref="FVU3:FWA3"/>
    <mergeCell ref="FWB3:FWH3"/>
    <mergeCell ref="FWI3:FWO3"/>
    <mergeCell ref="FTJ3:FTP3"/>
    <mergeCell ref="FTQ3:FTW3"/>
    <mergeCell ref="FTX3:FUD3"/>
    <mergeCell ref="FUE3:FUK3"/>
    <mergeCell ref="FUL3:FUR3"/>
    <mergeCell ref="FUS3:FUY3"/>
    <mergeCell ref="FRT3:FRZ3"/>
    <mergeCell ref="FSA3:FSG3"/>
    <mergeCell ref="FSH3:FSN3"/>
    <mergeCell ref="FSO3:FSU3"/>
    <mergeCell ref="FSV3:FTB3"/>
    <mergeCell ref="FTC3:FTI3"/>
    <mergeCell ref="FQD3:FQJ3"/>
    <mergeCell ref="FQK3:FQQ3"/>
    <mergeCell ref="FQR3:FQX3"/>
    <mergeCell ref="FQY3:FRE3"/>
    <mergeCell ref="FRF3:FRL3"/>
    <mergeCell ref="FRM3:FRS3"/>
    <mergeCell ref="FON3:FOT3"/>
    <mergeCell ref="FOU3:FPA3"/>
    <mergeCell ref="FPB3:FPH3"/>
    <mergeCell ref="FPI3:FPO3"/>
    <mergeCell ref="FPP3:FPV3"/>
    <mergeCell ref="FPW3:FQC3"/>
    <mergeCell ref="FMX3:FND3"/>
    <mergeCell ref="FNE3:FNK3"/>
    <mergeCell ref="FNL3:FNR3"/>
    <mergeCell ref="FNS3:FNY3"/>
    <mergeCell ref="FNZ3:FOF3"/>
    <mergeCell ref="FOG3:FOM3"/>
    <mergeCell ref="FLH3:FLN3"/>
    <mergeCell ref="FLO3:FLU3"/>
    <mergeCell ref="FLV3:FMB3"/>
    <mergeCell ref="FMC3:FMI3"/>
    <mergeCell ref="FMJ3:FMP3"/>
    <mergeCell ref="FMQ3:FMW3"/>
    <mergeCell ref="FJR3:FJX3"/>
    <mergeCell ref="FJY3:FKE3"/>
    <mergeCell ref="FKF3:FKL3"/>
    <mergeCell ref="FKM3:FKS3"/>
    <mergeCell ref="FKT3:FKZ3"/>
    <mergeCell ref="FLA3:FLG3"/>
    <mergeCell ref="FIB3:FIH3"/>
    <mergeCell ref="FII3:FIO3"/>
    <mergeCell ref="FIP3:FIV3"/>
    <mergeCell ref="FIW3:FJC3"/>
    <mergeCell ref="FJD3:FJJ3"/>
    <mergeCell ref="FJK3:FJQ3"/>
    <mergeCell ref="FGL3:FGR3"/>
    <mergeCell ref="FGS3:FGY3"/>
    <mergeCell ref="FGZ3:FHF3"/>
    <mergeCell ref="FHG3:FHM3"/>
    <mergeCell ref="FHN3:FHT3"/>
    <mergeCell ref="FHU3:FIA3"/>
    <mergeCell ref="FEV3:FFB3"/>
    <mergeCell ref="FFC3:FFI3"/>
    <mergeCell ref="FFJ3:FFP3"/>
    <mergeCell ref="FFQ3:FFW3"/>
    <mergeCell ref="FFX3:FGD3"/>
    <mergeCell ref="FGE3:FGK3"/>
    <mergeCell ref="FDF3:FDL3"/>
    <mergeCell ref="FDM3:FDS3"/>
    <mergeCell ref="FDT3:FDZ3"/>
    <mergeCell ref="FEA3:FEG3"/>
    <mergeCell ref="FEH3:FEN3"/>
    <mergeCell ref="FEO3:FEU3"/>
    <mergeCell ref="FBP3:FBV3"/>
    <mergeCell ref="FBW3:FCC3"/>
    <mergeCell ref="FCD3:FCJ3"/>
    <mergeCell ref="FCK3:FCQ3"/>
    <mergeCell ref="FCR3:FCX3"/>
    <mergeCell ref="FCY3:FDE3"/>
    <mergeCell ref="EZZ3:FAF3"/>
    <mergeCell ref="FAG3:FAM3"/>
    <mergeCell ref="FAN3:FAT3"/>
    <mergeCell ref="FAU3:FBA3"/>
    <mergeCell ref="FBB3:FBH3"/>
    <mergeCell ref="FBI3:FBO3"/>
    <mergeCell ref="EYJ3:EYP3"/>
    <mergeCell ref="EYQ3:EYW3"/>
    <mergeCell ref="EYX3:EZD3"/>
    <mergeCell ref="EZE3:EZK3"/>
    <mergeCell ref="EZL3:EZR3"/>
    <mergeCell ref="EZS3:EZY3"/>
    <mergeCell ref="EWT3:EWZ3"/>
    <mergeCell ref="EXA3:EXG3"/>
    <mergeCell ref="EXH3:EXN3"/>
    <mergeCell ref="EXO3:EXU3"/>
    <mergeCell ref="EXV3:EYB3"/>
    <mergeCell ref="EYC3:EYI3"/>
    <mergeCell ref="EVD3:EVJ3"/>
    <mergeCell ref="EVK3:EVQ3"/>
    <mergeCell ref="EVR3:EVX3"/>
    <mergeCell ref="EVY3:EWE3"/>
    <mergeCell ref="EWF3:EWL3"/>
    <mergeCell ref="EWM3:EWS3"/>
    <mergeCell ref="ETN3:ETT3"/>
    <mergeCell ref="ETU3:EUA3"/>
    <mergeCell ref="EUB3:EUH3"/>
    <mergeCell ref="EUI3:EUO3"/>
    <mergeCell ref="EUP3:EUV3"/>
    <mergeCell ref="EUW3:EVC3"/>
    <mergeCell ref="ERX3:ESD3"/>
    <mergeCell ref="ESE3:ESK3"/>
    <mergeCell ref="ESL3:ESR3"/>
    <mergeCell ref="ESS3:ESY3"/>
    <mergeCell ref="ESZ3:ETF3"/>
    <mergeCell ref="ETG3:ETM3"/>
    <mergeCell ref="EQH3:EQN3"/>
    <mergeCell ref="EQO3:EQU3"/>
    <mergeCell ref="EQV3:ERB3"/>
    <mergeCell ref="ERC3:ERI3"/>
    <mergeCell ref="ERJ3:ERP3"/>
    <mergeCell ref="ERQ3:ERW3"/>
    <mergeCell ref="EOR3:EOX3"/>
    <mergeCell ref="EOY3:EPE3"/>
    <mergeCell ref="EPF3:EPL3"/>
    <mergeCell ref="EPM3:EPS3"/>
    <mergeCell ref="EPT3:EPZ3"/>
    <mergeCell ref="EQA3:EQG3"/>
    <mergeCell ref="ENB3:ENH3"/>
    <mergeCell ref="ENI3:ENO3"/>
    <mergeCell ref="ENP3:ENV3"/>
    <mergeCell ref="ENW3:EOC3"/>
    <mergeCell ref="EOD3:EOJ3"/>
    <mergeCell ref="EOK3:EOQ3"/>
    <mergeCell ref="ELL3:ELR3"/>
    <mergeCell ref="ELS3:ELY3"/>
    <mergeCell ref="ELZ3:EMF3"/>
    <mergeCell ref="EMG3:EMM3"/>
    <mergeCell ref="EMN3:EMT3"/>
    <mergeCell ref="EMU3:ENA3"/>
    <mergeCell ref="EJV3:EKB3"/>
    <mergeCell ref="EKC3:EKI3"/>
    <mergeCell ref="EKJ3:EKP3"/>
    <mergeCell ref="EKQ3:EKW3"/>
    <mergeCell ref="EKX3:ELD3"/>
    <mergeCell ref="ELE3:ELK3"/>
    <mergeCell ref="EIF3:EIL3"/>
    <mergeCell ref="EIM3:EIS3"/>
    <mergeCell ref="EIT3:EIZ3"/>
    <mergeCell ref="EJA3:EJG3"/>
    <mergeCell ref="EJH3:EJN3"/>
    <mergeCell ref="EJO3:EJU3"/>
    <mergeCell ref="EGP3:EGV3"/>
    <mergeCell ref="EGW3:EHC3"/>
    <mergeCell ref="EHD3:EHJ3"/>
    <mergeCell ref="EHK3:EHQ3"/>
    <mergeCell ref="EHR3:EHX3"/>
    <mergeCell ref="EHY3:EIE3"/>
    <mergeCell ref="EEZ3:EFF3"/>
    <mergeCell ref="EFG3:EFM3"/>
    <mergeCell ref="EFN3:EFT3"/>
    <mergeCell ref="EFU3:EGA3"/>
    <mergeCell ref="EGB3:EGH3"/>
    <mergeCell ref="EGI3:EGO3"/>
    <mergeCell ref="EDJ3:EDP3"/>
    <mergeCell ref="EDQ3:EDW3"/>
    <mergeCell ref="EDX3:EED3"/>
    <mergeCell ref="EEE3:EEK3"/>
    <mergeCell ref="EEL3:EER3"/>
    <mergeCell ref="EES3:EEY3"/>
    <mergeCell ref="EBT3:EBZ3"/>
    <mergeCell ref="ECA3:ECG3"/>
    <mergeCell ref="ECH3:ECN3"/>
    <mergeCell ref="ECO3:ECU3"/>
    <mergeCell ref="ECV3:EDB3"/>
    <mergeCell ref="EDC3:EDI3"/>
    <mergeCell ref="EAD3:EAJ3"/>
    <mergeCell ref="EAK3:EAQ3"/>
    <mergeCell ref="EAR3:EAX3"/>
    <mergeCell ref="EAY3:EBE3"/>
    <mergeCell ref="EBF3:EBL3"/>
    <mergeCell ref="EBM3:EBS3"/>
    <mergeCell ref="DYN3:DYT3"/>
    <mergeCell ref="DYU3:DZA3"/>
    <mergeCell ref="DZB3:DZH3"/>
    <mergeCell ref="DZI3:DZO3"/>
    <mergeCell ref="DZP3:DZV3"/>
    <mergeCell ref="DZW3:EAC3"/>
    <mergeCell ref="DWX3:DXD3"/>
    <mergeCell ref="DXE3:DXK3"/>
    <mergeCell ref="DXL3:DXR3"/>
    <mergeCell ref="DXS3:DXY3"/>
    <mergeCell ref="DXZ3:DYF3"/>
    <mergeCell ref="DYG3:DYM3"/>
    <mergeCell ref="DVH3:DVN3"/>
    <mergeCell ref="DVO3:DVU3"/>
    <mergeCell ref="DVV3:DWB3"/>
    <mergeCell ref="DWC3:DWI3"/>
    <mergeCell ref="DWJ3:DWP3"/>
    <mergeCell ref="DWQ3:DWW3"/>
    <mergeCell ref="DTR3:DTX3"/>
    <mergeCell ref="DTY3:DUE3"/>
    <mergeCell ref="DUF3:DUL3"/>
    <mergeCell ref="DUM3:DUS3"/>
    <mergeCell ref="DUT3:DUZ3"/>
    <mergeCell ref="DVA3:DVG3"/>
    <mergeCell ref="DSB3:DSH3"/>
    <mergeCell ref="DSI3:DSO3"/>
    <mergeCell ref="DSP3:DSV3"/>
    <mergeCell ref="DSW3:DTC3"/>
    <mergeCell ref="DTD3:DTJ3"/>
    <mergeCell ref="DTK3:DTQ3"/>
    <mergeCell ref="DQL3:DQR3"/>
    <mergeCell ref="DQS3:DQY3"/>
    <mergeCell ref="DQZ3:DRF3"/>
    <mergeCell ref="DRG3:DRM3"/>
    <mergeCell ref="DRN3:DRT3"/>
    <mergeCell ref="DRU3:DSA3"/>
    <mergeCell ref="DOV3:DPB3"/>
    <mergeCell ref="DPC3:DPI3"/>
    <mergeCell ref="DPJ3:DPP3"/>
    <mergeCell ref="DPQ3:DPW3"/>
    <mergeCell ref="DPX3:DQD3"/>
    <mergeCell ref="DQE3:DQK3"/>
    <mergeCell ref="DNF3:DNL3"/>
    <mergeCell ref="DNM3:DNS3"/>
    <mergeCell ref="DNT3:DNZ3"/>
    <mergeCell ref="DOA3:DOG3"/>
    <mergeCell ref="DOH3:DON3"/>
    <mergeCell ref="DOO3:DOU3"/>
    <mergeCell ref="DLP3:DLV3"/>
    <mergeCell ref="DLW3:DMC3"/>
    <mergeCell ref="DMD3:DMJ3"/>
    <mergeCell ref="DMK3:DMQ3"/>
    <mergeCell ref="DMR3:DMX3"/>
    <mergeCell ref="DMY3:DNE3"/>
    <mergeCell ref="DJZ3:DKF3"/>
    <mergeCell ref="DKG3:DKM3"/>
    <mergeCell ref="DKN3:DKT3"/>
    <mergeCell ref="DKU3:DLA3"/>
    <mergeCell ref="DLB3:DLH3"/>
    <mergeCell ref="DLI3:DLO3"/>
    <mergeCell ref="DIJ3:DIP3"/>
    <mergeCell ref="DIQ3:DIW3"/>
    <mergeCell ref="DIX3:DJD3"/>
    <mergeCell ref="DJE3:DJK3"/>
    <mergeCell ref="DJL3:DJR3"/>
    <mergeCell ref="DJS3:DJY3"/>
    <mergeCell ref="DGT3:DGZ3"/>
    <mergeCell ref="DHA3:DHG3"/>
    <mergeCell ref="DHH3:DHN3"/>
    <mergeCell ref="DHO3:DHU3"/>
    <mergeCell ref="DHV3:DIB3"/>
    <mergeCell ref="DIC3:DII3"/>
    <mergeCell ref="DFD3:DFJ3"/>
    <mergeCell ref="DFK3:DFQ3"/>
    <mergeCell ref="DFR3:DFX3"/>
    <mergeCell ref="DFY3:DGE3"/>
    <mergeCell ref="DGF3:DGL3"/>
    <mergeCell ref="DGM3:DGS3"/>
    <mergeCell ref="DDN3:DDT3"/>
    <mergeCell ref="DDU3:DEA3"/>
    <mergeCell ref="DEB3:DEH3"/>
    <mergeCell ref="DEI3:DEO3"/>
    <mergeCell ref="DEP3:DEV3"/>
    <mergeCell ref="DEW3:DFC3"/>
    <mergeCell ref="DBX3:DCD3"/>
    <mergeCell ref="DCE3:DCK3"/>
    <mergeCell ref="DCL3:DCR3"/>
    <mergeCell ref="DCS3:DCY3"/>
    <mergeCell ref="DCZ3:DDF3"/>
    <mergeCell ref="DDG3:DDM3"/>
    <mergeCell ref="DAH3:DAN3"/>
    <mergeCell ref="DAO3:DAU3"/>
    <mergeCell ref="DAV3:DBB3"/>
    <mergeCell ref="DBC3:DBI3"/>
    <mergeCell ref="DBJ3:DBP3"/>
    <mergeCell ref="DBQ3:DBW3"/>
    <mergeCell ref="CYR3:CYX3"/>
    <mergeCell ref="CYY3:CZE3"/>
    <mergeCell ref="CZF3:CZL3"/>
    <mergeCell ref="CZM3:CZS3"/>
    <mergeCell ref="CZT3:CZZ3"/>
    <mergeCell ref="DAA3:DAG3"/>
    <mergeCell ref="CXB3:CXH3"/>
    <mergeCell ref="CXI3:CXO3"/>
    <mergeCell ref="CXP3:CXV3"/>
    <mergeCell ref="CXW3:CYC3"/>
    <mergeCell ref="CYD3:CYJ3"/>
    <mergeCell ref="CYK3:CYQ3"/>
    <mergeCell ref="CVL3:CVR3"/>
    <mergeCell ref="CVS3:CVY3"/>
    <mergeCell ref="CVZ3:CWF3"/>
    <mergeCell ref="CWG3:CWM3"/>
    <mergeCell ref="CWN3:CWT3"/>
    <mergeCell ref="CWU3:CXA3"/>
    <mergeCell ref="CTV3:CUB3"/>
    <mergeCell ref="CUC3:CUI3"/>
    <mergeCell ref="CUJ3:CUP3"/>
    <mergeCell ref="CUQ3:CUW3"/>
    <mergeCell ref="CUX3:CVD3"/>
    <mergeCell ref="CVE3:CVK3"/>
    <mergeCell ref="CSF3:CSL3"/>
    <mergeCell ref="CSM3:CSS3"/>
    <mergeCell ref="CST3:CSZ3"/>
    <mergeCell ref="CTA3:CTG3"/>
    <mergeCell ref="CTH3:CTN3"/>
    <mergeCell ref="CTO3:CTU3"/>
    <mergeCell ref="CQP3:CQV3"/>
    <mergeCell ref="CQW3:CRC3"/>
    <mergeCell ref="CRD3:CRJ3"/>
    <mergeCell ref="CRK3:CRQ3"/>
    <mergeCell ref="CRR3:CRX3"/>
    <mergeCell ref="CRY3:CSE3"/>
    <mergeCell ref="COZ3:CPF3"/>
    <mergeCell ref="CPG3:CPM3"/>
    <mergeCell ref="CPN3:CPT3"/>
    <mergeCell ref="CPU3:CQA3"/>
    <mergeCell ref="CQB3:CQH3"/>
    <mergeCell ref="CQI3:CQO3"/>
    <mergeCell ref="CNJ3:CNP3"/>
    <mergeCell ref="CNQ3:CNW3"/>
    <mergeCell ref="CNX3:COD3"/>
    <mergeCell ref="COE3:COK3"/>
    <mergeCell ref="COL3:COR3"/>
    <mergeCell ref="COS3:COY3"/>
    <mergeCell ref="CLT3:CLZ3"/>
    <mergeCell ref="CMA3:CMG3"/>
    <mergeCell ref="CMH3:CMN3"/>
    <mergeCell ref="CMO3:CMU3"/>
    <mergeCell ref="CMV3:CNB3"/>
    <mergeCell ref="CNC3:CNI3"/>
    <mergeCell ref="CKD3:CKJ3"/>
    <mergeCell ref="CKK3:CKQ3"/>
    <mergeCell ref="CKR3:CKX3"/>
    <mergeCell ref="CKY3:CLE3"/>
    <mergeCell ref="CLF3:CLL3"/>
    <mergeCell ref="CLM3:CLS3"/>
    <mergeCell ref="CIN3:CIT3"/>
    <mergeCell ref="CIU3:CJA3"/>
    <mergeCell ref="CJB3:CJH3"/>
    <mergeCell ref="CJI3:CJO3"/>
    <mergeCell ref="CJP3:CJV3"/>
    <mergeCell ref="CJW3:CKC3"/>
    <mergeCell ref="CGX3:CHD3"/>
    <mergeCell ref="CHE3:CHK3"/>
    <mergeCell ref="CHL3:CHR3"/>
    <mergeCell ref="CHS3:CHY3"/>
    <mergeCell ref="CHZ3:CIF3"/>
    <mergeCell ref="CIG3:CIM3"/>
    <mergeCell ref="CFH3:CFN3"/>
    <mergeCell ref="CFO3:CFU3"/>
    <mergeCell ref="CFV3:CGB3"/>
    <mergeCell ref="CGC3:CGI3"/>
    <mergeCell ref="CGJ3:CGP3"/>
    <mergeCell ref="CGQ3:CGW3"/>
    <mergeCell ref="CDR3:CDX3"/>
    <mergeCell ref="CDY3:CEE3"/>
    <mergeCell ref="CEF3:CEL3"/>
    <mergeCell ref="CEM3:CES3"/>
    <mergeCell ref="CET3:CEZ3"/>
    <mergeCell ref="CFA3:CFG3"/>
    <mergeCell ref="CCB3:CCH3"/>
    <mergeCell ref="CCI3:CCO3"/>
    <mergeCell ref="CCP3:CCV3"/>
    <mergeCell ref="CCW3:CDC3"/>
    <mergeCell ref="CDD3:CDJ3"/>
    <mergeCell ref="CDK3:CDQ3"/>
    <mergeCell ref="CAL3:CAR3"/>
    <mergeCell ref="CAS3:CAY3"/>
    <mergeCell ref="CAZ3:CBF3"/>
    <mergeCell ref="CBG3:CBM3"/>
    <mergeCell ref="CBN3:CBT3"/>
    <mergeCell ref="CBU3:CCA3"/>
    <mergeCell ref="BYV3:BZB3"/>
    <mergeCell ref="BZC3:BZI3"/>
    <mergeCell ref="BZJ3:BZP3"/>
    <mergeCell ref="BZQ3:BZW3"/>
    <mergeCell ref="BZX3:CAD3"/>
    <mergeCell ref="CAE3:CAK3"/>
    <mergeCell ref="BXF3:BXL3"/>
    <mergeCell ref="BXM3:BXS3"/>
    <mergeCell ref="BXT3:BXZ3"/>
    <mergeCell ref="BYA3:BYG3"/>
    <mergeCell ref="BYH3:BYN3"/>
    <mergeCell ref="BYO3:BYU3"/>
    <mergeCell ref="BVP3:BVV3"/>
    <mergeCell ref="BVW3:BWC3"/>
    <mergeCell ref="BWD3:BWJ3"/>
    <mergeCell ref="BWK3:BWQ3"/>
    <mergeCell ref="BWR3:BWX3"/>
    <mergeCell ref="BWY3:BXE3"/>
    <mergeCell ref="BTZ3:BUF3"/>
    <mergeCell ref="BUG3:BUM3"/>
    <mergeCell ref="BUN3:BUT3"/>
    <mergeCell ref="BUU3:BVA3"/>
    <mergeCell ref="BVB3:BVH3"/>
    <mergeCell ref="BVI3:BVO3"/>
    <mergeCell ref="BSJ3:BSP3"/>
    <mergeCell ref="BSQ3:BSW3"/>
    <mergeCell ref="BSX3:BTD3"/>
    <mergeCell ref="BTE3:BTK3"/>
    <mergeCell ref="BTL3:BTR3"/>
    <mergeCell ref="BTS3:BTY3"/>
    <mergeCell ref="BQT3:BQZ3"/>
    <mergeCell ref="BRA3:BRG3"/>
    <mergeCell ref="BRH3:BRN3"/>
    <mergeCell ref="BRO3:BRU3"/>
    <mergeCell ref="BRV3:BSB3"/>
    <mergeCell ref="BSC3:BSI3"/>
    <mergeCell ref="BPD3:BPJ3"/>
    <mergeCell ref="BPK3:BPQ3"/>
    <mergeCell ref="BPR3:BPX3"/>
    <mergeCell ref="BPY3:BQE3"/>
    <mergeCell ref="BQF3:BQL3"/>
    <mergeCell ref="BQM3:BQS3"/>
    <mergeCell ref="BNN3:BNT3"/>
    <mergeCell ref="BNU3:BOA3"/>
    <mergeCell ref="BOB3:BOH3"/>
    <mergeCell ref="BOI3:BOO3"/>
    <mergeCell ref="BOP3:BOV3"/>
    <mergeCell ref="BOW3:BPC3"/>
    <mergeCell ref="BLX3:BMD3"/>
    <mergeCell ref="BME3:BMK3"/>
    <mergeCell ref="BML3:BMR3"/>
    <mergeCell ref="BMS3:BMY3"/>
    <mergeCell ref="BMZ3:BNF3"/>
    <mergeCell ref="BNG3:BNM3"/>
    <mergeCell ref="BKH3:BKN3"/>
    <mergeCell ref="BKO3:BKU3"/>
    <mergeCell ref="BKV3:BLB3"/>
    <mergeCell ref="BLC3:BLI3"/>
    <mergeCell ref="BLJ3:BLP3"/>
    <mergeCell ref="BLQ3:BLW3"/>
    <mergeCell ref="BIR3:BIX3"/>
    <mergeCell ref="BIY3:BJE3"/>
    <mergeCell ref="BJF3:BJL3"/>
    <mergeCell ref="BJM3:BJS3"/>
    <mergeCell ref="BJT3:BJZ3"/>
    <mergeCell ref="BKA3:BKG3"/>
    <mergeCell ref="BHB3:BHH3"/>
    <mergeCell ref="BHI3:BHO3"/>
    <mergeCell ref="BHP3:BHV3"/>
    <mergeCell ref="BHW3:BIC3"/>
    <mergeCell ref="BID3:BIJ3"/>
    <mergeCell ref="BIK3:BIQ3"/>
    <mergeCell ref="BFL3:BFR3"/>
    <mergeCell ref="BFS3:BFY3"/>
    <mergeCell ref="BFZ3:BGF3"/>
    <mergeCell ref="BGG3:BGM3"/>
    <mergeCell ref="BGN3:BGT3"/>
    <mergeCell ref="BGU3:BHA3"/>
    <mergeCell ref="BDV3:BEB3"/>
    <mergeCell ref="BEC3:BEI3"/>
    <mergeCell ref="BEJ3:BEP3"/>
    <mergeCell ref="BEQ3:BEW3"/>
    <mergeCell ref="BEX3:BFD3"/>
    <mergeCell ref="BFE3:BFK3"/>
    <mergeCell ref="BCF3:BCL3"/>
    <mergeCell ref="BCM3:BCS3"/>
    <mergeCell ref="BCT3:BCZ3"/>
    <mergeCell ref="BDA3:BDG3"/>
    <mergeCell ref="BDH3:BDN3"/>
    <mergeCell ref="BDO3:BDU3"/>
    <mergeCell ref="BAP3:BAV3"/>
    <mergeCell ref="BAW3:BBC3"/>
    <mergeCell ref="BBD3:BBJ3"/>
    <mergeCell ref="BBK3:BBQ3"/>
    <mergeCell ref="BBR3:BBX3"/>
    <mergeCell ref="BBY3:BCE3"/>
    <mergeCell ref="AYZ3:AZF3"/>
    <mergeCell ref="AZG3:AZM3"/>
    <mergeCell ref="AZN3:AZT3"/>
    <mergeCell ref="AZU3:BAA3"/>
    <mergeCell ref="BAB3:BAH3"/>
    <mergeCell ref="BAI3:BAO3"/>
    <mergeCell ref="AXJ3:AXP3"/>
    <mergeCell ref="AXQ3:AXW3"/>
    <mergeCell ref="AXX3:AYD3"/>
    <mergeCell ref="AYE3:AYK3"/>
    <mergeCell ref="AYL3:AYR3"/>
    <mergeCell ref="AYS3:AYY3"/>
    <mergeCell ref="AVT3:AVZ3"/>
    <mergeCell ref="AWA3:AWG3"/>
    <mergeCell ref="AWH3:AWN3"/>
    <mergeCell ref="AWO3:AWU3"/>
    <mergeCell ref="AWV3:AXB3"/>
    <mergeCell ref="AXC3:AXI3"/>
    <mergeCell ref="AUD3:AUJ3"/>
    <mergeCell ref="AUK3:AUQ3"/>
    <mergeCell ref="AUR3:AUX3"/>
    <mergeCell ref="AUY3:AVE3"/>
    <mergeCell ref="AVF3:AVL3"/>
    <mergeCell ref="AVM3:AVS3"/>
    <mergeCell ref="ASN3:AST3"/>
    <mergeCell ref="ASU3:ATA3"/>
    <mergeCell ref="ATB3:ATH3"/>
    <mergeCell ref="ATI3:ATO3"/>
    <mergeCell ref="ATP3:ATV3"/>
    <mergeCell ref="ATW3:AUC3"/>
    <mergeCell ref="AQX3:ARD3"/>
    <mergeCell ref="ARE3:ARK3"/>
    <mergeCell ref="ARL3:ARR3"/>
    <mergeCell ref="ARS3:ARY3"/>
    <mergeCell ref="ARZ3:ASF3"/>
    <mergeCell ref="ASG3:ASM3"/>
    <mergeCell ref="APH3:APN3"/>
    <mergeCell ref="APO3:APU3"/>
    <mergeCell ref="APV3:AQB3"/>
    <mergeCell ref="AQC3:AQI3"/>
    <mergeCell ref="AQJ3:AQP3"/>
    <mergeCell ref="AQQ3:AQW3"/>
    <mergeCell ref="ANR3:ANX3"/>
    <mergeCell ref="ANY3:AOE3"/>
    <mergeCell ref="AOF3:AOL3"/>
    <mergeCell ref="AOM3:AOS3"/>
    <mergeCell ref="AOT3:AOZ3"/>
    <mergeCell ref="APA3:APG3"/>
    <mergeCell ref="AMB3:AMH3"/>
    <mergeCell ref="AMI3:AMO3"/>
    <mergeCell ref="AMP3:AMV3"/>
    <mergeCell ref="AMW3:ANC3"/>
    <mergeCell ref="AND3:ANJ3"/>
    <mergeCell ref="ANK3:ANQ3"/>
    <mergeCell ref="AKL3:AKR3"/>
    <mergeCell ref="AKS3:AKY3"/>
    <mergeCell ref="AKZ3:ALF3"/>
    <mergeCell ref="ALG3:ALM3"/>
    <mergeCell ref="ALN3:ALT3"/>
    <mergeCell ref="ALU3:AMA3"/>
    <mergeCell ref="AIV3:AJB3"/>
    <mergeCell ref="AJC3:AJI3"/>
    <mergeCell ref="AJJ3:AJP3"/>
    <mergeCell ref="AJQ3:AJW3"/>
    <mergeCell ref="AJX3:AKD3"/>
    <mergeCell ref="AKE3:AKK3"/>
    <mergeCell ref="AHF3:AHL3"/>
    <mergeCell ref="AHM3:AHS3"/>
    <mergeCell ref="AHT3:AHZ3"/>
    <mergeCell ref="AIA3:AIG3"/>
    <mergeCell ref="AIH3:AIN3"/>
    <mergeCell ref="AIO3:AIU3"/>
    <mergeCell ref="AFP3:AFV3"/>
    <mergeCell ref="AFW3:AGC3"/>
    <mergeCell ref="AGD3:AGJ3"/>
    <mergeCell ref="AGK3:AGQ3"/>
    <mergeCell ref="AGR3:AGX3"/>
    <mergeCell ref="AGY3:AHE3"/>
    <mergeCell ref="ADZ3:AEF3"/>
    <mergeCell ref="AEG3:AEM3"/>
    <mergeCell ref="AEN3:AET3"/>
    <mergeCell ref="AEU3:AFA3"/>
    <mergeCell ref="AFB3:AFH3"/>
    <mergeCell ref="AFI3:AFO3"/>
    <mergeCell ref="ACJ3:ACP3"/>
    <mergeCell ref="ACQ3:ACW3"/>
    <mergeCell ref="ACX3:ADD3"/>
    <mergeCell ref="ADE3:ADK3"/>
    <mergeCell ref="ADL3:ADR3"/>
    <mergeCell ref="ADS3:ADY3"/>
    <mergeCell ref="AAT3:AAZ3"/>
    <mergeCell ref="ABA3:ABG3"/>
    <mergeCell ref="ABH3:ABN3"/>
    <mergeCell ref="ABO3:ABU3"/>
    <mergeCell ref="ABV3:ACB3"/>
    <mergeCell ref="ACC3:ACI3"/>
    <mergeCell ref="ZD3:ZJ3"/>
    <mergeCell ref="ZK3:ZQ3"/>
    <mergeCell ref="ZR3:ZX3"/>
    <mergeCell ref="ZY3:AAE3"/>
    <mergeCell ref="AAF3:AAL3"/>
    <mergeCell ref="AAM3:AAS3"/>
    <mergeCell ref="XN3:XT3"/>
    <mergeCell ref="XU3:YA3"/>
    <mergeCell ref="YB3:YH3"/>
    <mergeCell ref="YI3:YO3"/>
    <mergeCell ref="YP3:YV3"/>
    <mergeCell ref="YW3:ZC3"/>
    <mergeCell ref="VX3:WD3"/>
    <mergeCell ref="WE3:WK3"/>
    <mergeCell ref="WL3:WR3"/>
    <mergeCell ref="WS3:WY3"/>
    <mergeCell ref="WZ3:XF3"/>
    <mergeCell ref="XG3:XM3"/>
    <mergeCell ref="UH3:UN3"/>
    <mergeCell ref="UO3:UU3"/>
    <mergeCell ref="UV3:VB3"/>
    <mergeCell ref="VC3:VI3"/>
    <mergeCell ref="VJ3:VP3"/>
    <mergeCell ref="VQ3:VW3"/>
    <mergeCell ref="SR3:SX3"/>
    <mergeCell ref="SY3:TE3"/>
    <mergeCell ref="TF3:TL3"/>
    <mergeCell ref="TM3:TS3"/>
    <mergeCell ref="TT3:TZ3"/>
    <mergeCell ref="UA3:UG3"/>
    <mergeCell ref="RB3:RH3"/>
    <mergeCell ref="RI3:RO3"/>
    <mergeCell ref="RP3:RV3"/>
    <mergeCell ref="RW3:SC3"/>
    <mergeCell ref="SD3:SJ3"/>
    <mergeCell ref="SK3:SQ3"/>
    <mergeCell ref="PL3:PR3"/>
    <mergeCell ref="PS3:PY3"/>
    <mergeCell ref="PZ3:QF3"/>
    <mergeCell ref="QG3:QM3"/>
    <mergeCell ref="QN3:QT3"/>
    <mergeCell ref="QU3:RA3"/>
    <mergeCell ref="NV3:OB3"/>
    <mergeCell ref="OC3:OI3"/>
    <mergeCell ref="OJ3:OP3"/>
    <mergeCell ref="OQ3:OW3"/>
    <mergeCell ref="OX3:PD3"/>
    <mergeCell ref="PE3:PK3"/>
    <mergeCell ref="MF3:ML3"/>
    <mergeCell ref="MM3:MS3"/>
    <mergeCell ref="MT3:MZ3"/>
    <mergeCell ref="NA3:NG3"/>
    <mergeCell ref="NH3:NN3"/>
    <mergeCell ref="NO3:NU3"/>
    <mergeCell ref="KP3:KV3"/>
    <mergeCell ref="KW3:LC3"/>
    <mergeCell ref="LD3:LJ3"/>
    <mergeCell ref="LK3:LQ3"/>
    <mergeCell ref="LR3:LX3"/>
    <mergeCell ref="LY3:ME3"/>
    <mergeCell ref="IZ3:JF3"/>
    <mergeCell ref="JG3:JM3"/>
    <mergeCell ref="JN3:JT3"/>
    <mergeCell ref="JU3:KA3"/>
    <mergeCell ref="KB3:KH3"/>
    <mergeCell ref="KI3:KO3"/>
    <mergeCell ref="HJ3:HP3"/>
    <mergeCell ref="HQ3:HW3"/>
    <mergeCell ref="HX3:ID3"/>
    <mergeCell ref="IE3:IK3"/>
    <mergeCell ref="IL3:IR3"/>
    <mergeCell ref="IS3:IY3"/>
    <mergeCell ref="FT3:FZ3"/>
    <mergeCell ref="GA3:GG3"/>
    <mergeCell ref="GH3:GN3"/>
    <mergeCell ref="GO3:GU3"/>
    <mergeCell ref="GV3:HB3"/>
    <mergeCell ref="HC3:HI3"/>
    <mergeCell ref="O3:U3"/>
    <mergeCell ref="V3:AB3"/>
    <mergeCell ref="AC3:AI3"/>
    <mergeCell ref="AJ3:AP3"/>
    <mergeCell ref="AQ3:AW3"/>
    <mergeCell ref="ED3:EJ3"/>
    <mergeCell ref="EK3:EQ3"/>
    <mergeCell ref="ER3:EX3"/>
    <mergeCell ref="EY3:FE3"/>
    <mergeCell ref="FF3:FL3"/>
    <mergeCell ref="FM3:FS3"/>
    <mergeCell ref="CN3:CT3"/>
    <mergeCell ref="CU3:DA3"/>
    <mergeCell ref="DB3:DH3"/>
    <mergeCell ref="DI3:DO3"/>
    <mergeCell ref="DP3:DV3"/>
    <mergeCell ref="DW3:EC3"/>
    <mergeCell ref="AX3:BD3"/>
    <mergeCell ref="BE3:BK3"/>
    <mergeCell ref="BL3:BR3"/>
    <mergeCell ref="BS3:BY3"/>
    <mergeCell ref="BZ3:CF3"/>
    <mergeCell ref="CG3:CM3"/>
  </mergeCells>
  <hyperlinks>
    <hyperlink ref="H11" r:id="rId1" xr:uid="{6F5BC19B-D73B-426E-B4C6-77C04287BB0B}"/>
    <hyperlink ref="H22" r:id="rId2" xr:uid="{E486D239-596F-4DBB-A0B1-5FAB88B6F27B}"/>
    <hyperlink ref="H20" r:id="rId3" xr:uid="{8F292253-39BE-4760-A85A-05653F2CD184}"/>
    <hyperlink ref="H15" r:id="rId4" xr:uid="{D8B99FCF-2504-4772-A305-AA7CC085CF1F}"/>
    <hyperlink ref="H17" r:id="rId5" xr:uid="{19884B68-2848-46AF-99A6-E1AA8C1B9A1C}"/>
    <hyperlink ref="H21" r:id="rId6" xr:uid="{A230476C-3D7D-4CCC-B58D-78050A7AFABA}"/>
    <hyperlink ref="H14" r:id="rId7" xr:uid="{BF3994FC-FF6A-48EB-B1D9-74A11C1B2FD9}"/>
    <hyperlink ref="H25" r:id="rId8" xr:uid="{65F3D768-AF34-4088-ADCA-FB1BFFECB6B5}"/>
    <hyperlink ref="H10" r:id="rId9" location="b19-b22https://www.eia.gov/consumption/commercial/" xr:uid="{C139E816-347F-4177-B2E3-E9E44C84F482}"/>
    <hyperlink ref="H12" r:id="rId10" xr:uid="{D947C241-36F2-4CF9-A956-1CE20F18E867}"/>
    <hyperlink ref="H23" r:id="rId11" xr:uid="{3842B652-00B2-4B50-BA33-039658FD9AFF}"/>
    <hyperlink ref="H24" r:id="rId12" xr:uid="{2E1E8560-0258-4A31-B0F8-A9769F242874}"/>
    <hyperlink ref="H19" r:id="rId13" xr:uid="{6C2FEC2A-AE27-4FD6-BFB8-3E69A4D3DE01}"/>
    <hyperlink ref="H16" r:id="rId14" xr:uid="{2E89BEBD-7CB6-4017-9C83-AA5AEA1A0ECB}"/>
    <hyperlink ref="H18" r:id="rId15" xr:uid="{3B97E86B-FCA0-45BD-8686-0809C83584D4}"/>
  </hyperlinks>
  <pageMargins left="0.7" right="0.7" top="0.75" bottom="0.75" header="0.3" footer="0.3"/>
  <pageSetup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5237d3-4db1-42ec-8b4b-b178f98960da" xsi:nil="true"/>
    <lcf76f155ced4ddcb4097134ff3c332f xmlns="4b6e5d6e-93ea-476d-bd94-52d738f8a3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F53D744D60347914F19FCAA0F358F" ma:contentTypeVersion="16" ma:contentTypeDescription="Create a new document." ma:contentTypeScope="" ma:versionID="c12335db0b8a38b0e43a4e513b08afd8">
  <xsd:schema xmlns:xsd="http://www.w3.org/2001/XMLSchema" xmlns:xs="http://www.w3.org/2001/XMLSchema" xmlns:p="http://schemas.microsoft.com/office/2006/metadata/properties" xmlns:ns2="4b6e5d6e-93ea-476d-bd94-52d738f8a3bc" xmlns:ns3="9f5237d3-4db1-42ec-8b4b-b178f98960da" targetNamespace="http://schemas.microsoft.com/office/2006/metadata/properties" ma:root="true" ma:fieldsID="03acf0f50092fe9c61c68c9eccec3215" ns2:_="" ns3:_="">
    <xsd:import namespace="4b6e5d6e-93ea-476d-bd94-52d738f8a3bc"/>
    <xsd:import namespace="9f5237d3-4db1-42ec-8b4b-b178f98960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e5d6e-93ea-476d-bd94-52d738f8a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689031e-db2e-409b-8721-94838434d6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5237d3-4db1-42ec-8b4b-b178f98960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34a59b-3982-4ec0-a05e-600a5ec4c688}" ma:internalName="TaxCatchAll" ma:showField="CatchAllData" ma:web="9f5237d3-4db1-42ec-8b4b-b178f98960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65440-84A6-47F8-8E39-DE62570AF42D}">
  <ds:schemaRefs>
    <ds:schemaRef ds:uri="http://schemas.microsoft.com/office/2006/metadata/properties"/>
    <ds:schemaRef ds:uri="http://schemas.microsoft.com/office/infopath/2007/PartnerControls"/>
    <ds:schemaRef ds:uri="9f5237d3-4db1-42ec-8b4b-b178f98960da"/>
    <ds:schemaRef ds:uri="4b6e5d6e-93ea-476d-bd94-52d738f8a3bc"/>
  </ds:schemaRefs>
</ds:datastoreItem>
</file>

<file path=customXml/itemProps2.xml><?xml version="1.0" encoding="utf-8"?>
<ds:datastoreItem xmlns:ds="http://schemas.openxmlformats.org/officeDocument/2006/customXml" ds:itemID="{7DE80A31-E6D7-4E9D-9614-B3A31B5BA793}">
  <ds:schemaRefs>
    <ds:schemaRef ds:uri="http://schemas.microsoft.com/sharepoint/v3/contenttype/forms"/>
  </ds:schemaRefs>
</ds:datastoreItem>
</file>

<file path=customXml/itemProps3.xml><?xml version="1.0" encoding="utf-8"?>
<ds:datastoreItem xmlns:ds="http://schemas.openxmlformats.org/officeDocument/2006/customXml" ds:itemID="{1E2949A7-FCD7-43C0-8B33-48EFC9330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e5d6e-93ea-476d-bd94-52d738f8a3bc"/>
    <ds:schemaRef ds:uri="9f5237d3-4db1-42ec-8b4b-b178f9896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Research Findings</vt:lpstr>
      <vt:lpstr>Research - Pumps</vt:lpstr>
      <vt:lpstr>Research - Fans</vt:lpstr>
      <vt:lpstr>Research - Commissioning </vt:lpstr>
      <vt:lpstr>Calc - Energy Consumption</vt:lpstr>
      <vt:lpstr>Calc - Energy Savings </vt:lpstr>
      <vt:lpstr>Constants &amp; Stats</vt:lpstr>
      <vt:lpstr>Literature Review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Cory Luker</dc:creator>
  <cp:keywords/>
  <dc:description/>
  <cp:lastModifiedBy>Benjamin McHugh</cp:lastModifiedBy>
  <cp:revision/>
  <dcterms:created xsi:type="dcterms:W3CDTF">2024-04-25T16:43:14Z</dcterms:created>
  <dcterms:modified xsi:type="dcterms:W3CDTF">2025-03-13T20:16:21Z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0x01010062AF53D744D60347914F19FCAA0F358F</vt:lpwstr>
  </property>
  <property fmtid="{D5CDD505-2E9C-101B-9397-08002B2CF9AE}" pid="3" name="MediaServiceImageTags">
    <vt:lpwstr/>
  </property>
</Properties>
</file>